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/>
  <mc:AlternateContent xmlns:mc="http://schemas.openxmlformats.org/markup-compatibility/2006">
    <mc:Choice Requires="x15">
      <x15ac:absPath xmlns:x15ac="http://schemas.microsoft.com/office/spreadsheetml/2010/11/ac" url="C:\Users\anette\Documents\Texte\Elite ML 2025\"/>
    </mc:Choice>
  </mc:AlternateContent>
  <xr:revisionPtr revIDLastSave="0" documentId="13_ncr:1_{B2F7F02D-B7C7-4578-A574-1E13C7D8261D}" xr6:coauthVersionLast="36" xr6:coauthVersionMax="36" xr10:uidLastSave="{00000000-0000-0000-0000-000000000000}"/>
  <bookViews>
    <workbookView xWindow="0" yWindow="40" windowWidth="15960" windowHeight="18080" xr2:uid="{00000000-000D-0000-FFFF-FFFF00000000}"/>
  </bookViews>
  <sheets>
    <sheet name="Einzeltiere" sheetId="1" r:id="rId1"/>
    <sheet name="Sammlungen" sheetId="2" r:id="rId2"/>
    <sheet name="Auswertung" sheetId="3" r:id="rId3"/>
  </sheets>
  <calcPr calcId="191029"/>
</workbook>
</file>

<file path=xl/calcChain.xml><?xml version="1.0" encoding="utf-8"?>
<calcChain xmlns="http://schemas.openxmlformats.org/spreadsheetml/2006/main">
  <c r="Q28" i="3" l="1"/>
  <c r="O28" i="3"/>
  <c r="N28" i="3"/>
  <c r="M28" i="3"/>
  <c r="L28" i="3"/>
  <c r="K28" i="3"/>
  <c r="J28" i="3"/>
  <c r="P28" i="3" s="1"/>
  <c r="Q27" i="3"/>
  <c r="O27" i="3"/>
  <c r="N27" i="3"/>
  <c r="M27" i="3"/>
  <c r="L27" i="3"/>
  <c r="K27" i="3"/>
  <c r="J27" i="3"/>
  <c r="P27" i="3" s="1"/>
  <c r="Q26" i="3"/>
  <c r="O26" i="3"/>
  <c r="N26" i="3"/>
  <c r="M26" i="3"/>
  <c r="L26" i="3"/>
  <c r="K26" i="3"/>
  <c r="J26" i="3"/>
  <c r="P26" i="3" s="1"/>
  <c r="Q25" i="3"/>
  <c r="O25" i="3"/>
  <c r="N25" i="3"/>
  <c r="M25" i="3"/>
  <c r="L25" i="3"/>
  <c r="K25" i="3"/>
  <c r="J25" i="3"/>
  <c r="P25" i="3" s="1"/>
  <c r="Q24" i="3"/>
  <c r="O24" i="3"/>
  <c r="N24" i="3"/>
  <c r="M24" i="3"/>
  <c r="L24" i="3"/>
  <c r="K24" i="3"/>
  <c r="J24" i="3"/>
  <c r="P24" i="3" s="1"/>
  <c r="Q23" i="3"/>
  <c r="O23" i="3"/>
  <c r="N23" i="3"/>
  <c r="M23" i="3"/>
  <c r="L23" i="3"/>
  <c r="K23" i="3"/>
  <c r="J23" i="3"/>
  <c r="P23" i="3" s="1"/>
  <c r="Q22" i="3"/>
  <c r="O22" i="3"/>
  <c r="N22" i="3"/>
  <c r="M22" i="3"/>
  <c r="L22" i="3"/>
  <c r="K22" i="3"/>
  <c r="J22" i="3"/>
  <c r="P22" i="3" s="1"/>
  <c r="Q21" i="3"/>
  <c r="O21" i="3"/>
  <c r="N21" i="3"/>
  <c r="M21" i="3"/>
  <c r="L21" i="3"/>
  <c r="K21" i="3"/>
  <c r="J21" i="3"/>
  <c r="P21" i="3" s="1"/>
  <c r="Q20" i="3"/>
  <c r="O20" i="3"/>
  <c r="N20" i="3"/>
  <c r="M20" i="3"/>
  <c r="L20" i="3"/>
  <c r="K20" i="3"/>
  <c r="J20" i="3"/>
  <c r="P20" i="3" s="1"/>
  <c r="Q19" i="3"/>
  <c r="O19" i="3"/>
  <c r="N19" i="3"/>
  <c r="M19" i="3"/>
  <c r="L19" i="3"/>
  <c r="K19" i="3"/>
  <c r="J19" i="3"/>
  <c r="P19" i="3" s="1"/>
  <c r="Q18" i="3"/>
  <c r="O18" i="3"/>
  <c r="N18" i="3"/>
  <c r="M18" i="3"/>
  <c r="L18" i="3"/>
  <c r="J18" i="3"/>
  <c r="P18" i="3" s="1"/>
  <c r="Q17" i="3"/>
  <c r="P17" i="3"/>
  <c r="O17" i="3"/>
  <c r="N17" i="3"/>
  <c r="M17" i="3"/>
  <c r="L17" i="3"/>
  <c r="K17" i="3"/>
  <c r="J17" i="3"/>
  <c r="Q16" i="3"/>
  <c r="P16" i="3"/>
  <c r="O16" i="3"/>
  <c r="N16" i="3"/>
  <c r="M16" i="3"/>
  <c r="L16" i="3"/>
  <c r="K16" i="3"/>
  <c r="J16" i="3"/>
  <c r="Q15" i="3"/>
  <c r="P15" i="3"/>
  <c r="O15" i="3"/>
  <c r="N15" i="3"/>
  <c r="M15" i="3"/>
  <c r="L15" i="3"/>
  <c r="K15" i="3"/>
  <c r="J15" i="3"/>
  <c r="Q14" i="3"/>
  <c r="P14" i="3"/>
  <c r="O14" i="3"/>
  <c r="N14" i="3"/>
  <c r="M14" i="3"/>
  <c r="L14" i="3"/>
  <c r="K14" i="3"/>
  <c r="J14" i="3"/>
  <c r="Q13" i="3"/>
  <c r="P13" i="3"/>
  <c r="O13" i="3"/>
  <c r="N13" i="3"/>
  <c r="M13" i="3"/>
  <c r="L13" i="3"/>
  <c r="K13" i="3"/>
  <c r="J13" i="3"/>
  <c r="Q12" i="3"/>
  <c r="P12" i="3"/>
  <c r="O12" i="3"/>
  <c r="N12" i="3"/>
  <c r="M12" i="3"/>
  <c r="L12" i="3"/>
  <c r="K12" i="3"/>
  <c r="J12" i="3"/>
  <c r="Q11" i="3"/>
  <c r="P11" i="3"/>
  <c r="O11" i="3"/>
  <c r="N11" i="3"/>
  <c r="M11" i="3"/>
  <c r="L11" i="3"/>
  <c r="K11" i="3"/>
  <c r="J11" i="3"/>
  <c r="Q10" i="3"/>
  <c r="P10" i="3"/>
  <c r="O10" i="3"/>
  <c r="N10" i="3"/>
  <c r="M10" i="3"/>
  <c r="L10" i="3"/>
  <c r="K10" i="3"/>
  <c r="J10" i="3"/>
  <c r="Q9" i="3"/>
  <c r="P9" i="3"/>
  <c r="O9" i="3"/>
  <c r="N9" i="3"/>
  <c r="M9" i="3"/>
  <c r="L9" i="3"/>
  <c r="K9" i="3"/>
  <c r="J9" i="3"/>
  <c r="Q8" i="3"/>
  <c r="P8" i="3"/>
  <c r="O8" i="3"/>
  <c r="N8" i="3"/>
  <c r="M8" i="3"/>
  <c r="L8" i="3"/>
  <c r="K8" i="3"/>
  <c r="J8" i="3"/>
  <c r="Q7" i="3"/>
  <c r="O7" i="3"/>
  <c r="N7" i="3"/>
  <c r="M7" i="3"/>
  <c r="L7" i="3"/>
  <c r="J7" i="3"/>
  <c r="P7" i="3" s="1"/>
  <c r="K7" i="3" l="1"/>
  <c r="K18" i="3"/>
</calcChain>
</file>

<file path=xl/sharedStrings.xml><?xml version="1.0" encoding="utf-8"?>
<sst xmlns="http://schemas.openxmlformats.org/spreadsheetml/2006/main" count="408" uniqueCount="168">
  <si>
    <t>Gemeinsame Merinolandschaf-Elite-Auktion
 in Bad Waldsee am 30./31.01.2025</t>
  </si>
  <si>
    <t>Sieger</t>
  </si>
  <si>
    <t>WK</t>
  </si>
  <si>
    <t>Kat.-Nr.</t>
  </si>
  <si>
    <t>HB Nr.</t>
  </si>
  <si>
    <t>Geb.Dat.</t>
  </si>
  <si>
    <t>kg</t>
  </si>
  <si>
    <t>Züchter</t>
  </si>
  <si>
    <t>Scrapie-Genotyp</t>
  </si>
  <si>
    <t>W</t>
  </si>
  <si>
    <t>B</t>
  </si>
  <si>
    <t>ÄE</t>
  </si>
  <si>
    <t>Zahn-bewert.</t>
  </si>
  <si>
    <t>Ges.-ZW</t>
  </si>
  <si>
    <t>US-Muskel</t>
  </si>
  <si>
    <t>US-        Fett</t>
  </si>
  <si>
    <t>Widerr.-Höhe</t>
  </si>
  <si>
    <t>Bug-länge</t>
  </si>
  <si>
    <t>Woll-feinh.</t>
  </si>
  <si>
    <t>Preis €</t>
  </si>
  <si>
    <t>I</t>
  </si>
  <si>
    <t>Schmutz GbR, BY</t>
  </si>
  <si>
    <t>ARR/ARQ</t>
  </si>
  <si>
    <t>Kiemer, BY</t>
  </si>
  <si>
    <t>ARR/ARR</t>
  </si>
  <si>
    <t>DE 0109 9678 1936 BY-SI</t>
  </si>
  <si>
    <t>DE 01 07 200 06121 RP-B</t>
  </si>
  <si>
    <t>Bühner GbR, RLP</t>
  </si>
  <si>
    <t>ARR/AHQ</t>
  </si>
  <si>
    <t>DE 01 07 200 06126 RP-B</t>
  </si>
  <si>
    <t>DE 01 07 200 06127 RP-B</t>
  </si>
  <si>
    <t>ARQ/ARQ</t>
  </si>
  <si>
    <t>DE 0109 9761 0732 BY-OB</t>
  </si>
  <si>
    <t>Bader GbR, BY</t>
  </si>
  <si>
    <t>DE 0109 9568 1752 BY-RL</t>
  </si>
  <si>
    <t>Ross, BY</t>
  </si>
  <si>
    <t>DE 0109 9568 1765 BY-RL</t>
  </si>
  <si>
    <t>DE 0109 9761 0734 BY-OB</t>
  </si>
  <si>
    <t>DE 0109 9678 1951 BY-SI</t>
  </si>
  <si>
    <t>DE 0109 9568 1764 BY-RL</t>
  </si>
  <si>
    <t>Füller, BY</t>
  </si>
  <si>
    <t>DE 0109 9568 1746 BY-RL</t>
  </si>
  <si>
    <t>DE 0109 9669 2082 BY-BS</t>
  </si>
  <si>
    <t>Scherpf, BY</t>
  </si>
  <si>
    <t>Hertler GbR, BW</t>
  </si>
  <si>
    <t>DE 01 08 010 49060 BW-HS</t>
  </si>
  <si>
    <t>DE 01 08 010 49090 BW-HS</t>
  </si>
  <si>
    <t>DE 0109 9572 1955 BY-T</t>
  </si>
  <si>
    <t>LLA Triesdorf, BY</t>
  </si>
  <si>
    <t>DE 0109 9669 2084 BY-BS</t>
  </si>
  <si>
    <t>DE 01 08 010 49061 BW-HS</t>
  </si>
  <si>
    <t>DE 01 08 010 49031 BW-HS</t>
  </si>
  <si>
    <t>DE 01 06 106 29022 HE-F</t>
  </si>
  <si>
    <t>Becker, HE</t>
  </si>
  <si>
    <t>ARR/ARR*</t>
  </si>
  <si>
    <t>DE 0109 9669 2092 BY-BS</t>
  </si>
  <si>
    <t>DE 01 06 106 29023 HE-F</t>
  </si>
  <si>
    <t>DE 0109 9678 1940 BY-SI</t>
  </si>
  <si>
    <t>ARQ/AHQ</t>
  </si>
  <si>
    <t>DE 0109 9199 1721 BY-KR</t>
  </si>
  <si>
    <t>DE 01 06 106 29024 HE-F</t>
  </si>
  <si>
    <t>DE 0109 9572 1942 BY-T</t>
  </si>
  <si>
    <t>DE 01 08 012 88414 BW-K</t>
  </si>
  <si>
    <t>Schmelcher, BW</t>
  </si>
  <si>
    <t>DE 0109 9648 2461 BY-FR</t>
  </si>
  <si>
    <t>DE 01 08 010 49277 BW-K</t>
  </si>
  <si>
    <t>DE 0109 9648 2458 BY-FR</t>
  </si>
  <si>
    <t>DE 0109 9199 1850 BY-KR</t>
  </si>
  <si>
    <t>DE 0109 9648 2463 BY-FR</t>
  </si>
  <si>
    <t>DE 0109 9199 1852 BY-KR</t>
  </si>
  <si>
    <t>DE 01 16 202 63986 TH-O</t>
  </si>
  <si>
    <t>Otto, TH</t>
  </si>
  <si>
    <t>DE 01 16 202 63885 TH-O</t>
  </si>
  <si>
    <t>DE 01 08 010 49280 BW-K</t>
  </si>
  <si>
    <t>DE 0109 9669 2075 BY-BS</t>
  </si>
  <si>
    <t>DE 01 06 106 29027 HE-F</t>
  </si>
  <si>
    <t>DE 0109 9678 1958 BY-SI</t>
  </si>
  <si>
    <t>DE 0109 9761 0742 BY-OB</t>
  </si>
  <si>
    <t>DE 0109 9678 1967 BY-SI</t>
  </si>
  <si>
    <t>DE 0109 9572 1965 BY-T</t>
  </si>
  <si>
    <t>DE 01 05 111 07175 NW-SK</t>
  </si>
  <si>
    <t>Szau, NRW</t>
  </si>
  <si>
    <t>DE 0109 9572 1964 BY-T</t>
  </si>
  <si>
    <t>DE 0109 9471 2055 BY-K</t>
  </si>
  <si>
    <t>König, BY</t>
  </si>
  <si>
    <t>DE 01 05 111 07176 NW-SK</t>
  </si>
  <si>
    <t>DE 0109 9568 1743 BY-RL</t>
  </si>
  <si>
    <t>DE 0109 9648 2562 BY-FR</t>
  </si>
  <si>
    <t>DE 0109 9471 1983 BY-K</t>
  </si>
  <si>
    <t>DE 0109 9199 1787 BY-KR</t>
  </si>
  <si>
    <t>DE 0109 9471 1974 BY-K</t>
  </si>
  <si>
    <t>DE 0109 9272 2098 BY-RR</t>
  </si>
  <si>
    <t>Schlamp, BY</t>
  </si>
  <si>
    <t>DE 0109 9470 0888 BY-GD</t>
  </si>
  <si>
    <t>Distler, BY</t>
  </si>
  <si>
    <t>DE 0109 9470 0890 BY-GD</t>
  </si>
  <si>
    <t>DE 01 16 202 86677 TH-O</t>
  </si>
  <si>
    <t>DE 0109 9272 2096 BY-RR</t>
  </si>
  <si>
    <t>DE 0109 9272 2087 BY-RR</t>
  </si>
  <si>
    <t>DE 0109 9470 0895 BY-GD</t>
  </si>
  <si>
    <t>DE 01 16 202 86680 TH-O</t>
  </si>
  <si>
    <t>DE 01 16 202 86661 TH-O</t>
  </si>
  <si>
    <t>Altersklasse 1</t>
  </si>
  <si>
    <t>Altersklasse 2</t>
  </si>
  <si>
    <t>Altersklasse 3</t>
  </si>
  <si>
    <t>Altersklasse 4</t>
  </si>
  <si>
    <t>Altersklasse 5</t>
  </si>
  <si>
    <t>Altersklasse 6</t>
  </si>
  <si>
    <t>Altersklasse 7</t>
  </si>
  <si>
    <t>Altersklasse 8</t>
  </si>
  <si>
    <t>Sieger-Sammlungen:</t>
  </si>
  <si>
    <r>
      <rPr>
        <b/>
        <sz val="15"/>
        <color indexed="8"/>
        <rFont val="Arial"/>
      </rPr>
      <t xml:space="preserve">Nachzuchtsammlung </t>
    </r>
    <r>
      <rPr>
        <sz val="15"/>
        <color indexed="8"/>
        <rFont val="Arial"/>
      </rPr>
      <t>(= 3 Böcke vom selben Vater)</t>
    </r>
    <r>
      <rPr>
        <b/>
        <sz val="15"/>
        <color indexed="8"/>
        <rFont val="Arial"/>
      </rPr>
      <t xml:space="preserve"> </t>
    </r>
  </si>
  <si>
    <r>
      <rPr>
        <b/>
        <sz val="15"/>
        <color indexed="8"/>
        <rFont val="Arial"/>
      </rPr>
      <t xml:space="preserve">Züchtersammlung </t>
    </r>
    <r>
      <rPr>
        <sz val="15"/>
        <color indexed="8"/>
        <rFont val="Arial"/>
      </rPr>
      <t>(= 3 Böcke von verschiedenen Vätern)</t>
    </r>
    <r>
      <rPr>
        <b/>
        <sz val="15"/>
        <color indexed="8"/>
        <rFont val="Arial"/>
      </rPr>
      <t xml:space="preserve"> </t>
    </r>
  </si>
  <si>
    <t xml:space="preserve">Wollsiegersammlung </t>
  </si>
  <si>
    <t>Erläuterung Zahnbeurteilung 5 --&gt; perfekt, 6 --&gt; in Ordnung bis gut, 7 --&gt; Zähne liegen noch an der Kauplatte an, 8 --&gt; Überbiss, 4 --&gt; Unterbiss, 0 --&gt; nicht beurteilbar (Zahnwechsel)</t>
  </si>
  <si>
    <t>50. gemeinsame Merinolandschafelite
 in Bad Waldsee am 17./18.01.2017</t>
  </si>
  <si>
    <t>Bocknachzuchtsammlungen (3 Böcke eines Vaters)</t>
  </si>
  <si>
    <t>Pr.</t>
  </si>
  <si>
    <t>Vater</t>
  </si>
  <si>
    <t>Söhne Kat.Nr.</t>
  </si>
  <si>
    <t>Einzelzüchtersammlungen (3 Böcke von verschiedenen Vätern)</t>
  </si>
  <si>
    <t>Böcke Kat.Nr.</t>
  </si>
  <si>
    <t>Wollsiegersammlung aus Nachzuchtsammlung</t>
  </si>
  <si>
    <t>Auswertung</t>
  </si>
  <si>
    <t>Bewertungen</t>
  </si>
  <si>
    <t>Anzahl</t>
  </si>
  <si>
    <t>in % der aufgetriebenen Tiere</t>
  </si>
  <si>
    <t>BW</t>
  </si>
  <si>
    <t>BY</t>
  </si>
  <si>
    <t>HE</t>
  </si>
  <si>
    <t>RP</t>
  </si>
  <si>
    <t>SA</t>
  </si>
  <si>
    <t>SN</t>
  </si>
  <si>
    <t>TH</t>
  </si>
  <si>
    <t>Su</t>
  </si>
  <si>
    <t>Einzeltiere</t>
  </si>
  <si>
    <t>Aufgetrieben</t>
  </si>
  <si>
    <t>S</t>
  </si>
  <si>
    <t>Ia</t>
  </si>
  <si>
    <t>Ib</t>
  </si>
  <si>
    <t>Ic</t>
  </si>
  <si>
    <t>Id</t>
  </si>
  <si>
    <t>Ie</t>
  </si>
  <si>
    <t>If</t>
  </si>
  <si>
    <t>Ig</t>
  </si>
  <si>
    <t>Ih</t>
  </si>
  <si>
    <t>Ii</t>
  </si>
  <si>
    <t>Sammlungen</t>
  </si>
  <si>
    <t>Preise</t>
  </si>
  <si>
    <t>D.preis</t>
  </si>
  <si>
    <t>Platz</t>
  </si>
  <si>
    <t>a</t>
  </si>
  <si>
    <t>b</t>
  </si>
  <si>
    <t>c</t>
  </si>
  <si>
    <t>d</t>
  </si>
  <si>
    <t>e</t>
  </si>
  <si>
    <t>f</t>
  </si>
  <si>
    <t>g</t>
  </si>
  <si>
    <t>RS</t>
  </si>
  <si>
    <t>h</t>
  </si>
  <si>
    <t xml:space="preserve"> Scherpf 16/21/26</t>
  </si>
  <si>
    <t>Vater BY-FR 1439</t>
  </si>
  <si>
    <t>Hertler 19/22/23</t>
  </si>
  <si>
    <t>Füller 36/38/40</t>
  </si>
  <si>
    <t>RS/WS</t>
  </si>
  <si>
    <t>RS/RFS</t>
  </si>
  <si>
    <t>RS/FS</t>
  </si>
  <si>
    <t>Merinolandschafelite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</si>
</sst>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&quot; &quot;* #,##0&quot; € &quot;;&quot;-&quot;* #,##0&quot; € &quot;;&quot; &quot;* &quot;-&quot;??&quot; € &quot;"/>
  </numFmts>
  <fonts count="27" x14ac:knownFonts="1">
    <font>
      <sz val="10"/>
      <color indexed="8"/>
      <name val="Arial"/>
    </font>
    <font>
      <b/>
      <i/>
      <sz val="15"/>
      <color indexed="8"/>
      <name val="Arial"/>
    </font>
    <font>
      <b/>
      <i/>
      <sz val="14"/>
      <color indexed="8"/>
      <name val="Arial"/>
    </font>
    <font>
      <b/>
      <i/>
      <sz val="12"/>
      <color indexed="8"/>
      <name val="Arial"/>
    </font>
    <font>
      <b/>
      <sz val="15"/>
      <color indexed="8"/>
      <name val="Arial Narrow"/>
    </font>
    <font>
      <b/>
      <sz val="14"/>
      <color indexed="8"/>
      <name val="Arial Narrow"/>
    </font>
    <font>
      <sz val="15"/>
      <color indexed="8"/>
      <name val="Arial Narrow"/>
    </font>
    <font>
      <sz val="12"/>
      <color indexed="8"/>
      <name val="Arial"/>
    </font>
    <font>
      <sz val="12"/>
      <color indexed="8"/>
      <name val="Arial Narrow"/>
    </font>
    <font>
      <sz val="15"/>
      <color indexed="8"/>
      <name val="Arial"/>
    </font>
    <font>
      <b/>
      <sz val="12"/>
      <color indexed="8"/>
      <name val="Arial"/>
    </font>
    <font>
      <b/>
      <sz val="15"/>
      <color indexed="8"/>
      <name val="Arial"/>
    </font>
    <font>
      <u/>
      <sz val="15"/>
      <color indexed="8"/>
      <name val="Arial"/>
    </font>
    <font>
      <sz val="11"/>
      <color indexed="8"/>
      <name val="Arial"/>
    </font>
    <font>
      <b/>
      <sz val="12"/>
      <color indexed="8"/>
      <name val="Arial Narrow"/>
    </font>
    <font>
      <sz val="14"/>
      <color indexed="8"/>
      <name val="Arial"/>
    </font>
    <font>
      <b/>
      <sz val="10"/>
      <color indexed="8"/>
      <name val="Arial"/>
    </font>
    <font>
      <b/>
      <i/>
      <sz val="10"/>
      <color indexed="8"/>
      <name val="Arial"/>
    </font>
    <font>
      <b/>
      <sz val="15"/>
      <color indexed="8"/>
      <name val="Arial Narrow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5"/>
      <color indexed="8"/>
      <name val="Arial"/>
      <family val="2"/>
    </font>
    <font>
      <sz val="12"/>
      <color indexed="8"/>
      <name val="Arial"/>
      <family val="2"/>
    </font>
    <font>
      <sz val="11"/>
      <color indexed="8"/>
      <name val="Arial"/>
      <family val="2"/>
    </font>
    <font>
      <sz val="15"/>
      <color indexed="8"/>
      <name val="Arial Narrow"/>
      <family val="2"/>
    </font>
    <font>
      <sz val="11"/>
      <color rgb="FF000000"/>
      <name val="Arial Narrow"/>
      <family val="2"/>
    </font>
    <font>
      <sz val="12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8"/>
      </right>
      <top style="thin">
        <color indexed="10"/>
      </top>
      <bottom/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</borders>
  <cellStyleXfs count="1">
    <xf numFmtId="0" fontId="0" fillId="0" borderId="0" applyNumberFormat="0" applyFill="0" applyBorder="0" applyProtection="0"/>
  </cellStyleXfs>
  <cellXfs count="183">
    <xf numFmtId="0" fontId="0" fillId="0" borderId="0" xfId="0" applyFont="1" applyAlignment="1"/>
    <xf numFmtId="0" fontId="0" fillId="0" borderId="0" xfId="0" applyNumberFormat="1" applyFont="1" applyAlignment="1"/>
    <xf numFmtId="0" fontId="3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 wrapText="1"/>
    </xf>
    <xf numFmtId="0" fontId="0" fillId="3" borderId="8" xfId="0" applyFont="1" applyFill="1" applyBorder="1" applyAlignment="1">
      <alignment vertical="center"/>
    </xf>
    <xf numFmtId="0" fontId="0" fillId="3" borderId="9" xfId="0" applyFont="1" applyFill="1" applyBorder="1" applyAlignment="1"/>
    <xf numFmtId="49" fontId="0" fillId="3" borderId="9" xfId="0" applyNumberFormat="1" applyFont="1" applyFill="1" applyBorder="1" applyAlignment="1"/>
    <xf numFmtId="0" fontId="0" fillId="3" borderId="9" xfId="0" applyFont="1" applyFill="1" applyBorder="1" applyAlignment="1">
      <alignment vertical="top"/>
    </xf>
    <xf numFmtId="164" fontId="0" fillId="3" borderId="9" xfId="0" applyNumberFormat="1" applyFont="1" applyFill="1" applyBorder="1" applyAlignment="1"/>
    <xf numFmtId="0" fontId="0" fillId="3" borderId="9" xfId="0" applyFont="1" applyFill="1" applyBorder="1" applyAlignment="1">
      <alignment vertical="center"/>
    </xf>
    <xf numFmtId="0" fontId="0" fillId="3" borderId="10" xfId="0" applyFont="1" applyFill="1" applyBorder="1" applyAlignment="1">
      <alignment vertical="center"/>
    </xf>
    <xf numFmtId="0" fontId="0" fillId="2" borderId="4" xfId="0" applyFont="1" applyFill="1" applyBorder="1" applyAlignment="1"/>
    <xf numFmtId="49" fontId="4" fillId="3" borderId="11" xfId="0" applyNumberFormat="1" applyFont="1" applyFill="1" applyBorder="1" applyAlignment="1">
      <alignment horizontal="center" vertical="center"/>
    </xf>
    <xf numFmtId="49" fontId="4" fillId="3" borderId="11" xfId="0" applyNumberFormat="1" applyFont="1" applyFill="1" applyBorder="1" applyAlignment="1">
      <alignment horizontal="center" vertical="center" wrapText="1"/>
    </xf>
    <xf numFmtId="49" fontId="5" fillId="3" borderId="11" xfId="0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49" fontId="6" fillId="2" borderId="11" xfId="0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4" fillId="2" borderId="11" xfId="0" applyNumberFormat="1" applyFont="1" applyFill="1" applyBorder="1" applyAlignment="1">
      <alignment horizontal="center" vertical="center"/>
    </xf>
    <xf numFmtId="49" fontId="6" fillId="2" borderId="11" xfId="0" applyNumberFormat="1" applyFont="1" applyFill="1" applyBorder="1" applyAlignment="1">
      <alignment horizontal="left" vertical="center"/>
    </xf>
    <xf numFmtId="14" fontId="6" fillId="2" borderId="11" xfId="0" applyNumberFormat="1" applyFont="1" applyFill="1" applyBorder="1" applyAlignment="1">
      <alignment horizontal="center" vertical="center"/>
    </xf>
    <xf numFmtId="49" fontId="6" fillId="2" borderId="11" xfId="0" applyNumberFormat="1" applyFont="1" applyFill="1" applyBorder="1" applyAlignment="1">
      <alignment horizontal="center" vertical="center"/>
    </xf>
    <xf numFmtId="0" fontId="6" fillId="2" borderId="11" xfId="0" applyNumberFormat="1" applyFont="1" applyFill="1" applyBorder="1" applyAlignment="1">
      <alignment horizontal="center" vertical="center"/>
    </xf>
    <xf numFmtId="0" fontId="6" fillId="2" borderId="11" xfId="0" applyNumberFormat="1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/>
    </xf>
    <xf numFmtId="49" fontId="9" fillId="2" borderId="12" xfId="0" applyNumberFormat="1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left" vertical="center"/>
    </xf>
    <xf numFmtId="164" fontId="9" fillId="2" borderId="12" xfId="0" applyNumberFormat="1" applyFont="1" applyFill="1" applyBorder="1" applyAlignment="1">
      <alignment horizontal="center" vertical="center"/>
    </xf>
    <xf numFmtId="0" fontId="0" fillId="2" borderId="13" xfId="0" applyFont="1" applyFill="1" applyBorder="1" applyAlignment="1"/>
    <xf numFmtId="0" fontId="0" fillId="2" borderId="14" xfId="0" applyFont="1" applyFill="1" applyBorder="1" applyAlignment="1"/>
    <xf numFmtId="49" fontId="11" fillId="2" borderId="14" xfId="0" applyNumberFormat="1" applyFont="1" applyFill="1" applyBorder="1" applyAlignment="1">
      <alignment horizontal="left" vertical="center"/>
    </xf>
    <xf numFmtId="0" fontId="11" fillId="2" borderId="14" xfId="0" applyFont="1" applyFill="1" applyBorder="1" applyAlignment="1"/>
    <xf numFmtId="49" fontId="11" fillId="2" borderId="14" xfId="0" applyNumberFormat="1" applyFont="1" applyFill="1" applyBorder="1" applyAlignment="1">
      <alignment vertical="center"/>
    </xf>
    <xf numFmtId="0" fontId="11" fillId="2" borderId="14" xfId="0" applyFont="1" applyFill="1" applyBorder="1" applyAlignment="1">
      <alignment vertical="center"/>
    </xf>
    <xf numFmtId="0" fontId="9" fillId="2" borderId="14" xfId="0" applyFont="1" applyFill="1" applyBorder="1" applyAlignment="1"/>
    <xf numFmtId="0" fontId="11" fillId="2" borderId="14" xfId="0" applyFont="1" applyFill="1" applyBorder="1" applyAlignment="1">
      <alignment horizontal="left" vertical="center"/>
    </xf>
    <xf numFmtId="0" fontId="0" fillId="0" borderId="0" xfId="0" applyNumberFormat="1" applyFont="1" applyAlignment="1"/>
    <xf numFmtId="0" fontId="2" fillId="2" borderId="2" xfId="0" applyFont="1" applyFill="1" applyBorder="1" applyAlignment="1">
      <alignment vertical="center" wrapText="1"/>
    </xf>
    <xf numFmtId="0" fontId="0" fillId="2" borderId="15" xfId="0" applyFont="1" applyFill="1" applyBorder="1" applyAlignment="1"/>
    <xf numFmtId="0" fontId="0" fillId="2" borderId="16" xfId="0" applyFont="1" applyFill="1" applyBorder="1" applyAlignment="1"/>
    <xf numFmtId="0" fontId="0" fillId="2" borderId="17" xfId="0" applyFont="1" applyFill="1" applyBorder="1" applyAlignment="1"/>
    <xf numFmtId="0" fontId="2" fillId="2" borderId="6" xfId="0" applyFont="1" applyFill="1" applyBorder="1" applyAlignment="1">
      <alignment vertical="center" wrapText="1"/>
    </xf>
    <xf numFmtId="0" fontId="0" fillId="2" borderId="7" xfId="0" applyFont="1" applyFill="1" applyBorder="1" applyAlignment="1"/>
    <xf numFmtId="0" fontId="0" fillId="2" borderId="18" xfId="0" applyFont="1" applyFill="1" applyBorder="1" applyAlignment="1"/>
    <xf numFmtId="0" fontId="0" fillId="2" borderId="1" xfId="0" applyFont="1" applyFill="1" applyBorder="1" applyAlignment="1"/>
    <xf numFmtId="0" fontId="0" fillId="2" borderId="19" xfId="0" applyFont="1" applyFill="1" applyBorder="1" applyAlignment="1"/>
    <xf numFmtId="0" fontId="0" fillId="2" borderId="9" xfId="0" applyFont="1" applyFill="1" applyBorder="1" applyAlignment="1"/>
    <xf numFmtId="49" fontId="3" fillId="2" borderId="9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/>
    <xf numFmtId="0" fontId="3" fillId="2" borderId="15" xfId="0" applyFont="1" applyFill="1" applyBorder="1" applyAlignment="1">
      <alignment horizontal="center"/>
    </xf>
    <xf numFmtId="49" fontId="14" fillId="2" borderId="11" xfId="0" applyNumberFormat="1" applyFont="1" applyFill="1" applyBorder="1" applyAlignment="1"/>
    <xf numFmtId="0" fontId="8" fillId="2" borderId="11" xfId="0" applyFont="1" applyFill="1" applyBorder="1" applyAlignment="1"/>
    <xf numFmtId="0" fontId="8" fillId="2" borderId="11" xfId="0" applyFont="1" applyFill="1" applyBorder="1" applyAlignment="1">
      <alignment horizontal="center"/>
    </xf>
    <xf numFmtId="0" fontId="0" fillId="2" borderId="11" xfId="0" applyFont="1" applyFill="1" applyBorder="1" applyAlignment="1"/>
    <xf numFmtId="0" fontId="0" fillId="2" borderId="20" xfId="0" applyFont="1" applyFill="1" applyBorder="1" applyAlignment="1"/>
    <xf numFmtId="0" fontId="14" fillId="2" borderId="11" xfId="0" applyFont="1" applyFill="1" applyBorder="1" applyAlignment="1"/>
    <xf numFmtId="49" fontId="14" fillId="2" borderId="11" xfId="0" applyNumberFormat="1" applyFont="1" applyFill="1" applyBorder="1" applyAlignment="1">
      <alignment horizontal="center"/>
    </xf>
    <xf numFmtId="164" fontId="14" fillId="2" borderId="11" xfId="0" applyNumberFormat="1" applyFont="1" applyFill="1" applyBorder="1" applyAlignment="1">
      <alignment horizontal="center"/>
    </xf>
    <xf numFmtId="164" fontId="8" fillId="2" borderId="11" xfId="0" applyNumberFormat="1" applyFont="1" applyFill="1" applyBorder="1" applyAlignment="1">
      <alignment horizontal="center"/>
    </xf>
    <xf numFmtId="0" fontId="8" fillId="2" borderId="11" xfId="0" applyFont="1" applyFill="1" applyBorder="1" applyAlignment="1">
      <alignment vertical="top"/>
    </xf>
    <xf numFmtId="164" fontId="8" fillId="2" borderId="11" xfId="0" applyNumberFormat="1" applyFont="1" applyFill="1" applyBorder="1" applyAlignment="1">
      <alignment horizontal="center" vertical="top"/>
    </xf>
    <xf numFmtId="0" fontId="0" fillId="0" borderId="0" xfId="0" applyNumberFormat="1" applyFont="1" applyAlignment="1"/>
    <xf numFmtId="0" fontId="0" fillId="0" borderId="14" xfId="0" applyFont="1" applyBorder="1" applyAlignment="1"/>
    <xf numFmtId="49" fontId="16" fillId="0" borderId="14" xfId="0" applyNumberFormat="1" applyFont="1" applyBorder="1" applyAlignment="1"/>
    <xf numFmtId="0" fontId="0" fillId="0" borderId="21" xfId="0" applyFont="1" applyBorder="1" applyAlignment="1"/>
    <xf numFmtId="0" fontId="0" fillId="0" borderId="22" xfId="0" applyFont="1" applyBorder="1" applyAlignment="1"/>
    <xf numFmtId="0" fontId="0" fillId="0" borderId="23" xfId="0" applyFont="1" applyBorder="1" applyAlignment="1"/>
    <xf numFmtId="49" fontId="0" fillId="0" borderId="23" xfId="0" applyNumberFormat="1" applyFont="1" applyBorder="1" applyAlignment="1"/>
    <xf numFmtId="0" fontId="0" fillId="0" borderId="28" xfId="0" applyFont="1" applyBorder="1" applyAlignment="1"/>
    <xf numFmtId="0" fontId="0" fillId="0" borderId="11" xfId="0" applyFont="1" applyBorder="1" applyAlignment="1"/>
    <xf numFmtId="49" fontId="0" fillId="0" borderId="11" xfId="0" applyNumberFormat="1" applyFont="1" applyBorder="1" applyAlignment="1"/>
    <xf numFmtId="49" fontId="17" fillId="0" borderId="11" xfId="0" applyNumberFormat="1" applyFont="1" applyBorder="1" applyAlignment="1">
      <alignment horizontal="center"/>
    </xf>
    <xf numFmtId="49" fontId="0" fillId="0" borderId="29" xfId="0" applyNumberFormat="1" applyFont="1" applyBorder="1" applyAlignment="1"/>
    <xf numFmtId="0" fontId="0" fillId="0" borderId="11" xfId="0" applyNumberFormat="1" applyFont="1" applyBorder="1" applyAlignment="1"/>
    <xf numFmtId="9" fontId="0" fillId="0" borderId="11" xfId="0" applyNumberFormat="1" applyFont="1" applyBorder="1" applyAlignment="1"/>
    <xf numFmtId="9" fontId="0" fillId="0" borderId="29" xfId="0" applyNumberFormat="1" applyFont="1" applyBorder="1" applyAlignment="1"/>
    <xf numFmtId="49" fontId="0" fillId="0" borderId="31" xfId="0" applyNumberFormat="1" applyFont="1" applyBorder="1" applyAlignment="1"/>
    <xf numFmtId="0" fontId="0" fillId="0" borderId="31" xfId="0" applyNumberFormat="1" applyFont="1" applyBorder="1" applyAlignment="1"/>
    <xf numFmtId="0" fontId="0" fillId="0" borderId="31" xfId="0" applyFont="1" applyBorder="1" applyAlignment="1"/>
    <xf numFmtId="9" fontId="0" fillId="0" borderId="31" xfId="0" applyNumberFormat="1" applyFont="1" applyBorder="1" applyAlignment="1"/>
    <xf numFmtId="9" fontId="0" fillId="0" borderId="32" xfId="0" applyNumberFormat="1" applyFont="1" applyBorder="1" applyAlignment="1"/>
    <xf numFmtId="0" fontId="0" fillId="0" borderId="23" xfId="0" applyNumberFormat="1" applyFont="1" applyBorder="1" applyAlignment="1"/>
    <xf numFmtId="9" fontId="0" fillId="0" borderId="23" xfId="0" applyNumberFormat="1" applyFont="1" applyBorder="1" applyAlignment="1"/>
    <xf numFmtId="9" fontId="0" fillId="0" borderId="27" xfId="0" applyNumberFormat="1" applyFont="1" applyBorder="1" applyAlignment="1"/>
    <xf numFmtId="0" fontId="0" fillId="0" borderId="33" xfId="0" applyFont="1" applyBorder="1" applyAlignment="1"/>
    <xf numFmtId="49" fontId="16" fillId="0" borderId="23" xfId="0" applyNumberFormat="1" applyFont="1" applyBorder="1" applyAlignment="1">
      <alignment horizontal="center"/>
    </xf>
    <xf numFmtId="49" fontId="16" fillId="0" borderId="27" xfId="0" applyNumberFormat="1" applyFont="1" applyBorder="1" applyAlignment="1">
      <alignment horizontal="center"/>
    </xf>
    <xf numFmtId="0" fontId="0" fillId="0" borderId="34" xfId="0" applyFont="1" applyBorder="1" applyAlignment="1"/>
    <xf numFmtId="49" fontId="0" fillId="0" borderId="28" xfId="0" applyNumberFormat="1" applyFont="1" applyBorder="1" applyAlignment="1"/>
    <xf numFmtId="165" fontId="0" fillId="0" borderId="11" xfId="0" applyNumberFormat="1" applyFont="1" applyBorder="1" applyAlignment="1"/>
    <xf numFmtId="165" fontId="0" fillId="0" borderId="29" xfId="0" applyNumberFormat="1" applyFont="1" applyBorder="1" applyAlignment="1"/>
    <xf numFmtId="49" fontId="0" fillId="0" borderId="30" xfId="0" applyNumberFormat="1" applyFont="1" applyBorder="1" applyAlignment="1"/>
    <xf numFmtId="0" fontId="0" fillId="0" borderId="31" xfId="0" applyNumberFormat="1" applyFont="1" applyBorder="1" applyAlignment="1">
      <alignment horizontal="center"/>
    </xf>
    <xf numFmtId="0" fontId="0" fillId="0" borderId="31" xfId="0" applyFont="1" applyBorder="1" applyAlignment="1">
      <alignment horizontal="center"/>
    </xf>
    <xf numFmtId="0" fontId="0" fillId="0" borderId="32" xfId="0" applyNumberFormat="1" applyFont="1" applyBorder="1" applyAlignment="1">
      <alignment horizontal="center"/>
    </xf>
    <xf numFmtId="49" fontId="12" fillId="2" borderId="14" xfId="0" applyNumberFormat="1" applyFont="1" applyFill="1" applyBorder="1" applyAlignment="1">
      <alignment vertical="center"/>
    </xf>
    <xf numFmtId="0" fontId="12" fillId="2" borderId="14" xfId="0" applyFont="1" applyFill="1" applyBorder="1" applyAlignment="1">
      <alignment vertical="center"/>
    </xf>
    <xf numFmtId="0" fontId="18" fillId="4" borderId="11" xfId="0" applyFont="1" applyFill="1" applyBorder="1" applyAlignment="1">
      <alignment horizontal="center" vertical="center"/>
    </xf>
    <xf numFmtId="49" fontId="18" fillId="4" borderId="11" xfId="0" applyNumberFormat="1" applyFont="1" applyFill="1" applyBorder="1" applyAlignment="1">
      <alignment horizontal="center" vertical="center" wrapText="1"/>
    </xf>
    <xf numFmtId="0" fontId="18" fillId="4" borderId="11" xfId="0" applyNumberFormat="1" applyFont="1" applyFill="1" applyBorder="1" applyAlignment="1">
      <alignment horizontal="center" vertical="center"/>
    </xf>
    <xf numFmtId="49" fontId="18" fillId="4" borderId="11" xfId="0" applyNumberFormat="1" applyFont="1" applyFill="1" applyBorder="1" applyAlignment="1">
      <alignment horizontal="left" vertical="center"/>
    </xf>
    <xf numFmtId="14" fontId="18" fillId="4" borderId="11" xfId="0" applyNumberFormat="1" applyFont="1" applyFill="1" applyBorder="1" applyAlignment="1">
      <alignment horizontal="center" vertical="center"/>
    </xf>
    <xf numFmtId="49" fontId="18" fillId="4" borderId="11" xfId="0" applyNumberFormat="1" applyFont="1" applyFill="1" applyBorder="1" applyAlignment="1">
      <alignment horizontal="center" vertical="center"/>
    </xf>
    <xf numFmtId="0" fontId="19" fillId="4" borderId="0" xfId="0" applyNumberFormat="1" applyFont="1" applyFill="1" applyAlignment="1"/>
    <xf numFmtId="0" fontId="18" fillId="2" borderId="11" xfId="0" applyFont="1" applyFill="1" applyBorder="1" applyAlignment="1">
      <alignment horizontal="center" vertical="center"/>
    </xf>
    <xf numFmtId="49" fontId="18" fillId="2" borderId="11" xfId="0" applyNumberFormat="1" applyFont="1" applyFill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center" vertical="center"/>
    </xf>
    <xf numFmtId="49" fontId="18" fillId="2" borderId="11" xfId="0" applyNumberFormat="1" applyFont="1" applyFill="1" applyBorder="1" applyAlignment="1">
      <alignment horizontal="left" vertical="center"/>
    </xf>
    <xf numFmtId="14" fontId="18" fillId="2" borderId="11" xfId="0" applyNumberFormat="1" applyFont="1" applyFill="1" applyBorder="1" applyAlignment="1">
      <alignment horizontal="center" vertical="center"/>
    </xf>
    <xf numFmtId="0" fontId="19" fillId="0" borderId="0" xfId="0" applyNumberFormat="1" applyFont="1" applyAlignment="1"/>
    <xf numFmtId="49" fontId="18" fillId="2" borderId="11" xfId="0" applyNumberFormat="1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/>
    </xf>
    <xf numFmtId="0" fontId="21" fillId="2" borderId="11" xfId="0" applyFont="1" applyFill="1" applyBorder="1" applyAlignment="1">
      <alignment horizontal="left" indent="1"/>
    </xf>
    <xf numFmtId="0" fontId="20" fillId="3" borderId="9" xfId="0" applyFont="1" applyFill="1" applyBorder="1" applyAlignment="1">
      <alignment horizontal="left" indent="1"/>
    </xf>
    <xf numFmtId="0" fontId="21" fillId="2" borderId="11" xfId="0" applyFont="1" applyFill="1" applyBorder="1" applyAlignment="1">
      <alignment horizontal="left" vertical="center" indent="1"/>
    </xf>
    <xf numFmtId="0" fontId="21" fillId="2" borderId="11" xfId="0" applyFont="1" applyFill="1" applyBorder="1" applyAlignment="1">
      <alignment horizontal="left" vertical="center" wrapText="1" indent="1"/>
    </xf>
    <xf numFmtId="0" fontId="21" fillId="2" borderId="12" xfId="0" applyFont="1" applyFill="1" applyBorder="1" applyAlignment="1">
      <alignment horizontal="left" vertical="center" indent="1"/>
    </xf>
    <xf numFmtId="0" fontId="21" fillId="2" borderId="14" xfId="0" applyFont="1" applyFill="1" applyBorder="1" applyAlignment="1">
      <alignment horizontal="left" indent="1"/>
    </xf>
    <xf numFmtId="0" fontId="20" fillId="0" borderId="0" xfId="0" applyNumberFormat="1" applyFont="1" applyAlignment="1">
      <alignment horizontal="left" indent="1"/>
    </xf>
    <xf numFmtId="49" fontId="21" fillId="3" borderId="11" xfId="0" applyNumberFormat="1" applyFont="1" applyFill="1" applyBorder="1" applyAlignment="1">
      <alignment horizontal="left" vertical="center" wrapText="1" indent="1"/>
    </xf>
    <xf numFmtId="0" fontId="21" fillId="4" borderId="11" xfId="0" applyFont="1" applyFill="1" applyBorder="1" applyAlignment="1">
      <alignment horizontal="left" vertical="center" wrapText="1" indent="1"/>
    </xf>
    <xf numFmtId="0" fontId="24" fillId="2" borderId="1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 wrapText="1"/>
    </xf>
    <xf numFmtId="49" fontId="14" fillId="2" borderId="11" xfId="0" applyNumberFormat="1" applyFont="1" applyFill="1" applyBorder="1" applyAlignment="1">
      <alignment horizontal="center"/>
    </xf>
    <xf numFmtId="164" fontId="14" fillId="2" borderId="11" xfId="0" applyNumberFormat="1" applyFont="1" applyFill="1" applyBorder="1" applyAlignment="1">
      <alignment horizontal="center"/>
    </xf>
    <xf numFmtId="0" fontId="14" fillId="2" borderId="1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49" fontId="0" fillId="0" borderId="23" xfId="0" applyNumberFormat="1" applyFont="1" applyBorder="1" applyAlignment="1"/>
    <xf numFmtId="0" fontId="0" fillId="0" borderId="23" xfId="0" applyFont="1" applyBorder="1" applyAlignment="1"/>
    <xf numFmtId="0" fontId="0" fillId="0" borderId="27" xfId="0" applyFont="1" applyBorder="1" applyAlignment="1"/>
    <xf numFmtId="49" fontId="16" fillId="2" borderId="28" xfId="0" applyNumberFormat="1" applyFont="1" applyFill="1" applyBorder="1" applyAlignment="1">
      <alignment horizontal="center" vertical="center"/>
    </xf>
    <xf numFmtId="0" fontId="16" fillId="2" borderId="28" xfId="0" applyFont="1" applyFill="1" applyBorder="1" applyAlignment="1">
      <alignment horizontal="center" vertical="center"/>
    </xf>
    <xf numFmtId="0" fontId="16" fillId="2" borderId="30" xfId="0" applyFont="1" applyFill="1" applyBorder="1" applyAlignment="1">
      <alignment horizontal="center" vertical="center"/>
    </xf>
    <xf numFmtId="49" fontId="16" fillId="2" borderId="22" xfId="0" applyNumberFormat="1" applyFont="1" applyFill="1" applyBorder="1" applyAlignment="1">
      <alignment horizontal="center" vertical="center"/>
    </xf>
    <xf numFmtId="49" fontId="0" fillId="0" borderId="24" xfId="0" applyNumberFormat="1" applyFont="1" applyBorder="1" applyAlignment="1"/>
    <xf numFmtId="0" fontId="0" fillId="0" borderId="25" xfId="0" applyFont="1" applyBorder="1" applyAlignment="1"/>
    <xf numFmtId="0" fontId="0" fillId="0" borderId="26" xfId="0" applyFont="1" applyBorder="1" applyAlignment="1"/>
    <xf numFmtId="49" fontId="15" fillId="0" borderId="14" xfId="0" applyNumberFormat="1" applyFont="1" applyBorder="1" applyAlignment="1">
      <alignment horizontal="left"/>
    </xf>
    <xf numFmtId="0" fontId="15" fillId="0" borderId="14" xfId="0" applyFont="1" applyBorder="1" applyAlignment="1">
      <alignment horizontal="left"/>
    </xf>
    <xf numFmtId="49" fontId="9" fillId="2" borderId="35" xfId="0" applyNumberFormat="1" applyFont="1" applyFill="1" applyBorder="1" applyAlignment="1">
      <alignment horizontal="left" vertical="center"/>
    </xf>
    <xf numFmtId="0" fontId="9" fillId="2" borderId="35" xfId="0" applyFont="1" applyFill="1" applyBorder="1" applyAlignment="1"/>
    <xf numFmtId="0" fontId="21" fillId="2" borderId="35" xfId="0" applyFont="1" applyFill="1" applyBorder="1" applyAlignment="1">
      <alignment horizontal="left" indent="1"/>
    </xf>
    <xf numFmtId="0" fontId="0" fillId="0" borderId="6" xfId="0" applyNumberFormat="1" applyFont="1" applyBorder="1" applyAlignment="1"/>
    <xf numFmtId="0" fontId="7" fillId="2" borderId="6" xfId="0" applyFont="1" applyFill="1" applyBorder="1" applyAlignment="1"/>
    <xf numFmtId="0" fontId="22" fillId="2" borderId="6" xfId="0" applyFont="1" applyFill="1" applyBorder="1" applyAlignment="1">
      <alignment horizontal="left" indent="1"/>
    </xf>
    <xf numFmtId="0" fontId="0" fillId="2" borderId="6" xfId="0" applyFont="1" applyFill="1" applyBorder="1" applyAlignment="1">
      <alignment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/>
    </xf>
    <xf numFmtId="0" fontId="23" fillId="2" borderId="6" xfId="0" applyFont="1" applyFill="1" applyBorder="1" applyAlignment="1">
      <alignment horizontal="left" indent="1"/>
    </xf>
    <xf numFmtId="49" fontId="13" fillId="2" borderId="6" xfId="0" applyNumberFormat="1" applyFont="1" applyFill="1" applyBorder="1" applyAlignment="1">
      <alignment horizontal="center"/>
    </xf>
    <xf numFmtId="0" fontId="13" fillId="2" borderId="6" xfId="0" applyFont="1" applyFill="1" applyBorder="1" applyAlignment="1">
      <alignment horizontal="left"/>
    </xf>
    <xf numFmtId="164" fontId="13" fillId="2" borderId="6" xfId="0" applyNumberFormat="1" applyFont="1" applyFill="1" applyBorder="1" applyAlignment="1">
      <alignment horizontal="center"/>
    </xf>
    <xf numFmtId="0" fontId="20" fillId="2" borderId="6" xfId="0" applyFont="1" applyFill="1" applyBorder="1" applyAlignment="1">
      <alignment horizontal="left" indent="1"/>
    </xf>
    <xf numFmtId="49" fontId="0" fillId="2" borderId="6" xfId="0" applyNumberFormat="1" applyFont="1" applyFill="1" applyBorder="1" applyAlignment="1"/>
    <xf numFmtId="164" fontId="0" fillId="2" borderId="6" xfId="0" applyNumberFormat="1" applyFont="1" applyFill="1" applyBorder="1" applyAlignment="1"/>
    <xf numFmtId="0" fontId="8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top"/>
    </xf>
    <xf numFmtId="0" fontId="22" fillId="2" borderId="6" xfId="0" applyFont="1" applyFill="1" applyBorder="1" applyAlignment="1">
      <alignment horizontal="left" vertical="top" indent="1"/>
    </xf>
    <xf numFmtId="49" fontId="8" fillId="2" borderId="6" xfId="0" applyNumberFormat="1" applyFont="1" applyFill="1" applyBorder="1" applyAlignment="1">
      <alignment horizontal="center" vertical="top"/>
    </xf>
    <xf numFmtId="0" fontId="8" fillId="2" borderId="6" xfId="0" applyFont="1" applyFill="1" applyBorder="1" applyAlignment="1">
      <alignment horizontal="left" vertical="top"/>
    </xf>
    <xf numFmtId="164" fontId="8" fillId="2" borderId="6" xfId="0" applyNumberFormat="1" applyFont="1" applyFill="1" applyBorder="1" applyAlignment="1">
      <alignment horizontal="center" vertical="top"/>
    </xf>
    <xf numFmtId="0" fontId="10" fillId="2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/>
    </xf>
    <xf numFmtId="49" fontId="10" fillId="2" borderId="6" xfId="0" applyNumberFormat="1" applyFont="1" applyFill="1" applyBorder="1" applyAlignment="1">
      <alignment horizontal="center"/>
    </xf>
    <xf numFmtId="0" fontId="10" fillId="2" borderId="6" xfId="0" applyFont="1" applyFill="1" applyBorder="1" applyAlignment="1">
      <alignment horizontal="left"/>
    </xf>
    <xf numFmtId="164" fontId="10" fillId="2" borderId="6" xfId="0" applyNumberFormat="1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/>
    </xf>
    <xf numFmtId="49" fontId="7" fillId="2" borderId="6" xfId="0" applyNumberFormat="1" applyFont="1" applyFill="1" applyBorder="1" applyAlignment="1">
      <alignment horizontal="center"/>
    </xf>
    <xf numFmtId="0" fontId="7" fillId="2" borderId="6" xfId="0" applyFont="1" applyFill="1" applyBorder="1" applyAlignment="1">
      <alignment horizontal="left"/>
    </xf>
    <xf numFmtId="164" fontId="7" fillId="2" borderId="6" xfId="0" applyNumberFormat="1" applyFont="1" applyFill="1" applyBorder="1" applyAlignment="1">
      <alignment horizontal="center"/>
    </xf>
    <xf numFmtId="0" fontId="20" fillId="0" borderId="6" xfId="0" applyNumberFormat="1" applyFont="1" applyBorder="1" applyAlignment="1">
      <alignment horizontal="left" indent="1"/>
    </xf>
    <xf numFmtId="49" fontId="11" fillId="2" borderId="14" xfId="0" applyNumberFormat="1" applyFont="1" applyFill="1" applyBorder="1" applyAlignment="1"/>
    <xf numFmtId="0" fontId="26" fillId="2" borderId="11" xfId="0" applyFont="1" applyFill="1" applyBorder="1" applyAlignment="1">
      <alignment horizontal="center" vertical="center"/>
    </xf>
    <xf numFmtId="0" fontId="25" fillId="2" borderId="11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FF99"/>
      <rgbColor rgb="FFFF0000"/>
      <rgbColor rgb="FF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0</xdr:row>
      <xdr:rowOff>19050</xdr:rowOff>
    </xdr:from>
    <xdr:to>
      <xdr:col>19</xdr:col>
      <xdr:colOff>676275</xdr:colOff>
      <xdr:row>3</xdr:row>
      <xdr:rowOff>161925</xdr:rowOff>
    </xdr:to>
    <xdr:pic>
      <xdr:nvPicPr>
        <xdr:cNvPr id="2" name="Picture 203" descr="Picture 20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16052800" y="19050"/>
          <a:ext cx="676275" cy="7620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438150</xdr:colOff>
      <xdr:row>4</xdr:row>
      <xdr:rowOff>0</xdr:rowOff>
    </xdr:to>
    <xdr:pic>
      <xdr:nvPicPr>
        <xdr:cNvPr id="3" name="Picture 317" descr="Picture 31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0" y="0"/>
          <a:ext cx="946150" cy="80962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238125</xdr:colOff>
      <xdr:row>0</xdr:row>
      <xdr:rowOff>142875</xdr:rowOff>
    </xdr:from>
    <xdr:to>
      <xdr:col>4</xdr:col>
      <xdr:colOff>628650</xdr:colOff>
      <xdr:row>3</xdr:row>
      <xdr:rowOff>133350</xdr:rowOff>
    </xdr:to>
    <xdr:pic>
      <xdr:nvPicPr>
        <xdr:cNvPr id="4" name="Grafik 3" descr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/>
        </a:blip>
        <a:stretch>
          <a:fillRect/>
        </a:stretch>
      </xdr:blipFill>
      <xdr:spPr>
        <a:xfrm>
          <a:off x="1762125" y="142875"/>
          <a:ext cx="1050925" cy="6096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457199</xdr:colOff>
      <xdr:row>0</xdr:row>
      <xdr:rowOff>134487</xdr:rowOff>
    </xdr:from>
    <xdr:to>
      <xdr:col>4</xdr:col>
      <xdr:colOff>438149</xdr:colOff>
      <xdr:row>2</xdr:row>
      <xdr:rowOff>142795</xdr:rowOff>
    </xdr:to>
    <xdr:sp macro="" textlink="">
      <xdr:nvSpPr>
        <xdr:cNvPr id="5" name="Textfeld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981199" y="134487"/>
          <a:ext cx="641351" cy="436934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="" xmlns:r="http://schemas.openxmlformats.org/officeDocument/2006/relationships" xmlns:m="http://schemas.openxmlformats.org/officeDocument/2006/math" xmlns:a14="http://schemas.microsoft.com/office/drawing/2010/main" xmlns:ma14="http://schemas.microsoft.com/office/mac/drawingml/2011/main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2300" b="1" i="0" u="none" strike="noStrike" cap="none" spc="0" baseline="0">
              <a:solidFill>
                <a:srgbClr val="000000"/>
              </a:solidFill>
              <a:uFillTx/>
              <a:latin typeface="Arial Narrow"/>
              <a:ea typeface="Arial Narrow"/>
              <a:cs typeface="Arial Narrow"/>
              <a:sym typeface="Arial Narrow"/>
            </a:defRPr>
          </a:pPr>
          <a:r>
            <a:rPr sz="2300" b="1" i="0" u="none" strike="noStrike" cap="none" spc="0" baseline="0">
              <a:solidFill>
                <a:srgbClr val="000000"/>
              </a:solidFill>
              <a:uFillTx/>
              <a:latin typeface="Arial Narrow"/>
              <a:ea typeface="Arial Narrow"/>
              <a:cs typeface="Arial Narrow"/>
              <a:sym typeface="Arial Narrow"/>
            </a:rPr>
            <a:t>58.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771525</xdr:colOff>
      <xdr:row>0</xdr:row>
      <xdr:rowOff>0</xdr:rowOff>
    </xdr:from>
    <xdr:to>
      <xdr:col>6</xdr:col>
      <xdr:colOff>1400175</xdr:colOff>
      <xdr:row>3</xdr:row>
      <xdr:rowOff>142875</xdr:rowOff>
    </xdr:to>
    <xdr:pic>
      <xdr:nvPicPr>
        <xdr:cNvPr id="7" name="Picture 203" descr="Picture 203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5572125" y="0"/>
          <a:ext cx="628650" cy="7620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85725</xdr:colOff>
      <xdr:row>4</xdr:row>
      <xdr:rowOff>0</xdr:rowOff>
    </xdr:to>
    <xdr:pic>
      <xdr:nvPicPr>
        <xdr:cNvPr id="8" name="Picture 317" descr="Picture 31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0" y="0"/>
          <a:ext cx="962025" cy="80962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Theme 2007 - 2010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 2007 - 2010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45"/>
  <sheetViews>
    <sheetView showGridLines="0" tabSelected="1" workbookViewId="0">
      <selection activeCell="C6" sqref="C6"/>
    </sheetView>
  </sheetViews>
  <sheetFormatPr baseColWidth="10" defaultColWidth="12.453125" defaultRowHeight="15" customHeight="1" x14ac:dyDescent="0.25"/>
  <cols>
    <col min="1" max="2" width="6.6328125" style="62" customWidth="1"/>
    <col min="3" max="3" width="6.6328125" style="119" customWidth="1"/>
    <col min="4" max="4" width="8.6328125" style="62" customWidth="1"/>
    <col min="5" max="5" width="32.6328125" style="62" customWidth="1"/>
    <col min="6" max="6" width="29" style="62" customWidth="1"/>
    <col min="7" max="7" width="9.6328125" style="62" customWidth="1"/>
    <col min="8" max="8" width="20.6328125" style="62" customWidth="1"/>
    <col min="9" max="9" width="15.6328125" style="62" customWidth="1"/>
    <col min="10" max="12" width="6.6328125" style="62" customWidth="1"/>
    <col min="13" max="19" width="9.6328125" style="62" customWidth="1"/>
    <col min="20" max="20" width="17.6328125" style="62" customWidth="1"/>
    <col min="21" max="21" width="12.453125" style="1" customWidth="1"/>
    <col min="22" max="16384" width="12.453125" style="1"/>
  </cols>
  <sheetData>
    <row r="1" spans="1:20" ht="18.75" customHeight="1" x14ac:dyDescent="0.25">
      <c r="A1" s="123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124"/>
    </row>
    <row r="2" spans="1:20" ht="15" customHeight="1" x14ac:dyDescent="0.25">
      <c r="A2" s="125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126"/>
    </row>
    <row r="3" spans="1:20" ht="15" customHeight="1" x14ac:dyDescent="0.25">
      <c r="A3" s="125"/>
      <c r="B3" s="41"/>
      <c r="C3" s="41"/>
      <c r="D3" s="41"/>
      <c r="E3" s="41"/>
      <c r="F3" s="41" t="s">
        <v>167</v>
      </c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126"/>
    </row>
    <row r="4" spans="1:20" ht="15" customHeight="1" x14ac:dyDescent="0.25">
      <c r="A4" s="125"/>
      <c r="B4" s="41"/>
      <c r="C4" s="41"/>
      <c r="D4" s="41"/>
      <c r="E4" s="41"/>
      <c r="F4" s="127">
        <v>2025</v>
      </c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126"/>
    </row>
    <row r="5" spans="1:20" ht="8" customHeight="1" x14ac:dyDescent="0.25">
      <c r="A5" s="4"/>
      <c r="B5" s="5"/>
      <c r="C5" s="114"/>
      <c r="D5" s="6"/>
      <c r="E5" s="7"/>
      <c r="F5" s="8"/>
      <c r="G5" s="9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10"/>
    </row>
    <row r="6" spans="1:20" ht="40" customHeight="1" x14ac:dyDescent="0.25">
      <c r="A6" s="12" t="s">
        <v>1</v>
      </c>
      <c r="B6" s="12" t="s">
        <v>2</v>
      </c>
      <c r="C6" s="120"/>
      <c r="D6" s="12" t="s">
        <v>3</v>
      </c>
      <c r="E6" s="13" t="s">
        <v>4</v>
      </c>
      <c r="F6" s="13" t="s">
        <v>5</v>
      </c>
      <c r="G6" s="13" t="s">
        <v>6</v>
      </c>
      <c r="H6" s="13" t="s">
        <v>7</v>
      </c>
      <c r="I6" s="13" t="s">
        <v>8</v>
      </c>
      <c r="J6" s="13" t="s">
        <v>9</v>
      </c>
      <c r="K6" s="13" t="s">
        <v>10</v>
      </c>
      <c r="L6" s="13" t="s">
        <v>11</v>
      </c>
      <c r="M6" s="14" t="s">
        <v>12</v>
      </c>
      <c r="N6" s="13" t="s">
        <v>13</v>
      </c>
      <c r="O6" s="13" t="s">
        <v>14</v>
      </c>
      <c r="P6" s="13" t="s">
        <v>15</v>
      </c>
      <c r="Q6" s="13" t="s">
        <v>16</v>
      </c>
      <c r="R6" s="13" t="s">
        <v>17</v>
      </c>
      <c r="S6" s="13" t="s">
        <v>18</v>
      </c>
      <c r="T6" s="13" t="s">
        <v>19</v>
      </c>
    </row>
    <row r="7" spans="1:20" s="110" customFormat="1" ht="30" customHeight="1" x14ac:dyDescent="0.4">
      <c r="A7" s="105"/>
      <c r="B7" s="111"/>
      <c r="C7" s="113"/>
      <c r="D7" s="107"/>
      <c r="E7" s="108" t="s">
        <v>106</v>
      </c>
      <c r="F7" s="109"/>
      <c r="G7" s="107"/>
      <c r="H7" s="108"/>
      <c r="I7" s="106"/>
      <c r="J7" s="107"/>
      <c r="K7" s="107"/>
      <c r="L7" s="107"/>
      <c r="M7" s="105"/>
      <c r="N7" s="107"/>
      <c r="O7" s="107"/>
      <c r="P7" s="107"/>
      <c r="Q7" s="105"/>
      <c r="R7" s="105"/>
      <c r="S7" s="105"/>
      <c r="T7" s="105"/>
    </row>
    <row r="8" spans="1:20" ht="30" customHeight="1" x14ac:dyDescent="0.4">
      <c r="A8" s="15" t="s">
        <v>137</v>
      </c>
      <c r="B8" s="21" t="s">
        <v>20</v>
      </c>
      <c r="C8" s="113" t="s">
        <v>151</v>
      </c>
      <c r="D8" s="18">
        <v>38</v>
      </c>
      <c r="E8" s="19" t="s">
        <v>66</v>
      </c>
      <c r="F8" s="20">
        <v>45135</v>
      </c>
      <c r="G8" s="22">
        <v>140</v>
      </c>
      <c r="H8" s="19" t="s">
        <v>40</v>
      </c>
      <c r="I8" s="21" t="s">
        <v>28</v>
      </c>
      <c r="J8" s="22">
        <v>8</v>
      </c>
      <c r="K8" s="22">
        <v>8</v>
      </c>
      <c r="L8" s="22">
        <v>7</v>
      </c>
      <c r="M8" s="15">
        <v>5</v>
      </c>
      <c r="N8" s="22">
        <v>111</v>
      </c>
      <c r="O8" s="22">
        <v>39</v>
      </c>
      <c r="P8" s="22">
        <v>8.8000000000000007</v>
      </c>
      <c r="Q8" s="15">
        <v>86</v>
      </c>
      <c r="R8" s="15">
        <v>99</v>
      </c>
      <c r="S8" s="15">
        <v>31</v>
      </c>
      <c r="T8" s="15"/>
    </row>
    <row r="9" spans="1:20" ht="30" customHeight="1" x14ac:dyDescent="0.4">
      <c r="A9" s="15"/>
      <c r="B9" s="16" t="s">
        <v>20</v>
      </c>
      <c r="C9" s="113" t="s">
        <v>152</v>
      </c>
      <c r="D9" s="18">
        <v>44</v>
      </c>
      <c r="E9" s="19" t="s">
        <v>73</v>
      </c>
      <c r="F9" s="20">
        <v>45162</v>
      </c>
      <c r="G9" s="22">
        <v>135</v>
      </c>
      <c r="H9" s="19" t="s">
        <v>63</v>
      </c>
      <c r="I9" s="21" t="s">
        <v>24</v>
      </c>
      <c r="J9" s="22">
        <v>7</v>
      </c>
      <c r="K9" s="22">
        <v>8</v>
      </c>
      <c r="L9" s="22">
        <v>7</v>
      </c>
      <c r="M9" s="15">
        <v>5</v>
      </c>
      <c r="N9" s="22">
        <v>117</v>
      </c>
      <c r="O9" s="22">
        <v>39.799999999999997</v>
      </c>
      <c r="P9" s="22">
        <v>7</v>
      </c>
      <c r="Q9" s="15">
        <v>81</v>
      </c>
      <c r="R9" s="15">
        <v>98</v>
      </c>
      <c r="S9" s="15">
        <v>38</v>
      </c>
      <c r="T9" s="15"/>
    </row>
    <row r="10" spans="1:20" ht="30" customHeight="1" x14ac:dyDescent="0.4">
      <c r="A10" s="15"/>
      <c r="B10" s="16" t="s">
        <v>20</v>
      </c>
      <c r="C10" s="113" t="s">
        <v>153</v>
      </c>
      <c r="D10" s="18">
        <v>41</v>
      </c>
      <c r="E10" s="19" t="s">
        <v>69</v>
      </c>
      <c r="F10" s="20">
        <v>45155</v>
      </c>
      <c r="G10" s="22">
        <v>131</v>
      </c>
      <c r="H10" s="19" t="s">
        <v>23</v>
      </c>
      <c r="I10" s="21" t="s">
        <v>22</v>
      </c>
      <c r="J10" s="22">
        <v>8</v>
      </c>
      <c r="K10" s="22">
        <v>8</v>
      </c>
      <c r="L10" s="22">
        <v>7</v>
      </c>
      <c r="M10" s="15">
        <v>5</v>
      </c>
      <c r="N10" s="22">
        <v>114</v>
      </c>
      <c r="O10" s="22">
        <v>32.700000000000003</v>
      </c>
      <c r="P10" s="22">
        <v>7.4</v>
      </c>
      <c r="Q10" s="15">
        <v>84</v>
      </c>
      <c r="R10" s="15">
        <v>101</v>
      </c>
      <c r="S10" s="15">
        <v>34</v>
      </c>
      <c r="T10" s="15"/>
    </row>
    <row r="11" spans="1:20" ht="30" customHeight="1" x14ac:dyDescent="0.4">
      <c r="A11" s="15"/>
      <c r="B11" s="21" t="s">
        <v>20</v>
      </c>
      <c r="C11" s="113" t="s">
        <v>154</v>
      </c>
      <c r="D11" s="18">
        <v>39</v>
      </c>
      <c r="E11" s="19" t="s">
        <v>67</v>
      </c>
      <c r="F11" s="20">
        <v>45147</v>
      </c>
      <c r="G11" s="23">
        <v>127</v>
      </c>
      <c r="H11" s="19" t="s">
        <v>23</v>
      </c>
      <c r="I11" s="21" t="s">
        <v>22</v>
      </c>
      <c r="J11" s="22">
        <v>8</v>
      </c>
      <c r="K11" s="22">
        <v>7</v>
      </c>
      <c r="L11" s="22">
        <v>7</v>
      </c>
      <c r="M11" s="15">
        <v>6</v>
      </c>
      <c r="N11" s="22">
        <v>105</v>
      </c>
      <c r="O11" s="22">
        <v>37.5</v>
      </c>
      <c r="P11" s="22">
        <v>9.4</v>
      </c>
      <c r="Q11" s="15">
        <v>87</v>
      </c>
      <c r="R11" s="15">
        <v>100</v>
      </c>
      <c r="S11" s="15">
        <v>33</v>
      </c>
      <c r="T11" s="17"/>
    </row>
    <row r="12" spans="1:20" ht="30" customHeight="1" x14ac:dyDescent="0.4">
      <c r="A12" s="15"/>
      <c r="B12" s="21" t="s">
        <v>20</v>
      </c>
      <c r="C12" s="113" t="s">
        <v>155</v>
      </c>
      <c r="D12" s="18">
        <v>42</v>
      </c>
      <c r="E12" s="19" t="s">
        <v>70</v>
      </c>
      <c r="F12" s="20">
        <v>45159</v>
      </c>
      <c r="G12" s="22">
        <v>139</v>
      </c>
      <c r="H12" s="19" t="s">
        <v>71</v>
      </c>
      <c r="I12" s="21" t="s">
        <v>24</v>
      </c>
      <c r="J12" s="22">
        <v>7</v>
      </c>
      <c r="K12" s="22">
        <v>8</v>
      </c>
      <c r="L12" s="22">
        <v>8</v>
      </c>
      <c r="M12" s="15">
        <v>5</v>
      </c>
      <c r="N12" s="22">
        <v>114</v>
      </c>
      <c r="O12" s="22">
        <v>39</v>
      </c>
      <c r="P12" s="22">
        <v>8.3000000000000007</v>
      </c>
      <c r="Q12" s="15">
        <v>84</v>
      </c>
      <c r="R12" s="15">
        <v>96</v>
      </c>
      <c r="S12" s="15">
        <v>30</v>
      </c>
      <c r="T12" s="15"/>
    </row>
    <row r="13" spans="1:20" ht="30" customHeight="1" x14ac:dyDescent="0.4">
      <c r="A13" s="15"/>
      <c r="B13" s="16" t="s">
        <v>20</v>
      </c>
      <c r="C13" s="113" t="s">
        <v>156</v>
      </c>
      <c r="D13" s="18">
        <v>40</v>
      </c>
      <c r="E13" s="19" t="s">
        <v>68</v>
      </c>
      <c r="F13" s="20">
        <v>45148</v>
      </c>
      <c r="G13" s="23">
        <v>127</v>
      </c>
      <c r="H13" s="19" t="s">
        <v>40</v>
      </c>
      <c r="I13" s="21" t="s">
        <v>22</v>
      </c>
      <c r="J13" s="22">
        <v>8</v>
      </c>
      <c r="K13" s="22">
        <v>8</v>
      </c>
      <c r="L13" s="22">
        <v>7</v>
      </c>
      <c r="M13" s="15">
        <v>5</v>
      </c>
      <c r="N13" s="22">
        <v>116</v>
      </c>
      <c r="O13" s="22">
        <v>34.9</v>
      </c>
      <c r="P13" s="22">
        <v>8.1</v>
      </c>
      <c r="Q13" s="15">
        <v>88</v>
      </c>
      <c r="R13" s="15">
        <v>103</v>
      </c>
      <c r="S13" s="15">
        <v>35</v>
      </c>
      <c r="T13" s="17"/>
    </row>
    <row r="14" spans="1:20" ht="30" customHeight="1" x14ac:dyDescent="0.4">
      <c r="A14" s="15"/>
      <c r="B14" s="16" t="s">
        <v>20</v>
      </c>
      <c r="C14" s="113" t="s">
        <v>157</v>
      </c>
      <c r="D14" s="18">
        <v>43</v>
      </c>
      <c r="E14" s="19" t="s">
        <v>72</v>
      </c>
      <c r="F14" s="20">
        <v>45161</v>
      </c>
      <c r="G14" s="22">
        <v>143</v>
      </c>
      <c r="H14" s="19" t="s">
        <v>71</v>
      </c>
      <c r="I14" s="21" t="s">
        <v>24</v>
      </c>
      <c r="J14" s="22">
        <v>9</v>
      </c>
      <c r="K14" s="22">
        <v>8</v>
      </c>
      <c r="L14" s="22">
        <v>7</v>
      </c>
      <c r="M14" s="15">
        <v>6</v>
      </c>
      <c r="N14" s="22">
        <v>110</v>
      </c>
      <c r="O14" s="22">
        <v>39.200000000000003</v>
      </c>
      <c r="P14" s="22">
        <v>8.1999999999999993</v>
      </c>
      <c r="Q14" s="15">
        <v>91</v>
      </c>
      <c r="R14" s="15">
        <v>106</v>
      </c>
      <c r="S14" s="15">
        <v>27</v>
      </c>
      <c r="T14" s="15"/>
    </row>
    <row r="15" spans="1:20" s="110" customFormat="1" ht="30" customHeight="1" x14ac:dyDescent="0.4">
      <c r="A15" s="105"/>
      <c r="B15" s="111"/>
      <c r="C15" s="113"/>
      <c r="D15" s="107"/>
      <c r="E15" s="108" t="s">
        <v>107</v>
      </c>
      <c r="F15" s="109"/>
      <c r="G15" s="106"/>
      <c r="H15" s="108"/>
      <c r="I15" s="106"/>
      <c r="J15" s="107"/>
      <c r="K15" s="107"/>
      <c r="L15" s="107"/>
      <c r="M15" s="105"/>
      <c r="N15" s="107"/>
      <c r="O15" s="105"/>
      <c r="P15" s="105"/>
      <c r="Q15" s="105"/>
      <c r="R15" s="105"/>
      <c r="S15" s="105"/>
      <c r="T15" s="105"/>
    </row>
    <row r="16" spans="1:20" ht="30" customHeight="1" x14ac:dyDescent="0.4">
      <c r="A16" s="181" t="s">
        <v>164</v>
      </c>
      <c r="B16" s="16" t="s">
        <v>20</v>
      </c>
      <c r="C16" s="113" t="s">
        <v>151</v>
      </c>
      <c r="D16" s="18">
        <v>51</v>
      </c>
      <c r="E16" s="19" t="s">
        <v>78</v>
      </c>
      <c r="F16" s="20">
        <v>45240</v>
      </c>
      <c r="G16" s="22">
        <v>147</v>
      </c>
      <c r="H16" s="19" t="s">
        <v>21</v>
      </c>
      <c r="I16" s="21" t="s">
        <v>31</v>
      </c>
      <c r="J16" s="22">
        <v>8</v>
      </c>
      <c r="K16" s="22">
        <v>8</v>
      </c>
      <c r="L16" s="22">
        <v>8</v>
      </c>
      <c r="M16" s="15">
        <v>6</v>
      </c>
      <c r="N16" s="22">
        <v>111</v>
      </c>
      <c r="O16" s="22">
        <v>38.700000000000003</v>
      </c>
      <c r="P16" s="22">
        <v>12.3</v>
      </c>
      <c r="Q16" s="15">
        <v>89</v>
      </c>
      <c r="R16" s="15">
        <v>104</v>
      </c>
      <c r="S16" s="15">
        <v>33</v>
      </c>
      <c r="T16" s="15"/>
    </row>
    <row r="17" spans="1:20" ht="30" customHeight="1" x14ac:dyDescent="0.4">
      <c r="A17" s="15"/>
      <c r="B17" s="16" t="s">
        <v>20</v>
      </c>
      <c r="C17" s="113" t="s">
        <v>152</v>
      </c>
      <c r="D17" s="18">
        <v>54</v>
      </c>
      <c r="E17" s="19" t="s">
        <v>82</v>
      </c>
      <c r="F17" s="20">
        <v>45247</v>
      </c>
      <c r="G17" s="22">
        <v>153</v>
      </c>
      <c r="H17" s="19" t="s">
        <v>48</v>
      </c>
      <c r="I17" s="21" t="s">
        <v>24</v>
      </c>
      <c r="J17" s="22">
        <v>8</v>
      </c>
      <c r="K17" s="22">
        <v>8</v>
      </c>
      <c r="L17" s="22">
        <v>7</v>
      </c>
      <c r="M17" s="15">
        <v>5</v>
      </c>
      <c r="N17" s="22">
        <v>104</v>
      </c>
      <c r="O17" s="22">
        <v>33.299999999999997</v>
      </c>
      <c r="P17" s="22">
        <v>10.1</v>
      </c>
      <c r="Q17" s="15">
        <v>84</v>
      </c>
      <c r="R17" s="15">
        <v>94</v>
      </c>
      <c r="S17" s="15">
        <v>28</v>
      </c>
      <c r="T17" s="15"/>
    </row>
    <row r="18" spans="1:20" ht="30" customHeight="1" x14ac:dyDescent="0.4">
      <c r="A18" s="15"/>
      <c r="B18" s="16" t="s">
        <v>20</v>
      </c>
      <c r="C18" s="113" t="s">
        <v>153</v>
      </c>
      <c r="D18" s="18">
        <v>46</v>
      </c>
      <c r="E18" s="19" t="s">
        <v>74</v>
      </c>
      <c r="F18" s="20">
        <v>45175</v>
      </c>
      <c r="G18" s="22">
        <v>143</v>
      </c>
      <c r="H18" s="19" t="s">
        <v>43</v>
      </c>
      <c r="I18" s="21" t="s">
        <v>22</v>
      </c>
      <c r="J18" s="22">
        <v>7</v>
      </c>
      <c r="K18" s="22">
        <v>8</v>
      </c>
      <c r="L18" s="22">
        <v>7</v>
      </c>
      <c r="M18" s="15">
        <v>5</v>
      </c>
      <c r="N18" s="22">
        <v>99</v>
      </c>
      <c r="O18" s="22">
        <v>38.5</v>
      </c>
      <c r="P18" s="22">
        <v>9.5</v>
      </c>
      <c r="Q18" s="15">
        <v>83</v>
      </c>
      <c r="R18" s="15">
        <v>97</v>
      </c>
      <c r="S18" s="15">
        <v>27</v>
      </c>
      <c r="T18" s="15"/>
    </row>
    <row r="19" spans="1:20" ht="30" customHeight="1" x14ac:dyDescent="0.4">
      <c r="A19" s="15"/>
      <c r="B19" s="16" t="s">
        <v>20</v>
      </c>
      <c r="C19" s="113" t="s">
        <v>154</v>
      </c>
      <c r="D19" s="18">
        <v>49</v>
      </c>
      <c r="E19" s="19" t="s">
        <v>76</v>
      </c>
      <c r="F19" s="20">
        <v>45211</v>
      </c>
      <c r="G19" s="22">
        <v>147</v>
      </c>
      <c r="H19" s="19" t="s">
        <v>21</v>
      </c>
      <c r="I19" s="21" t="s">
        <v>22</v>
      </c>
      <c r="J19" s="22">
        <v>8</v>
      </c>
      <c r="K19" s="22">
        <v>8</v>
      </c>
      <c r="L19" s="22">
        <v>8</v>
      </c>
      <c r="M19" s="15">
        <v>6</v>
      </c>
      <c r="N19" s="22">
        <v>107</v>
      </c>
      <c r="O19" s="22">
        <v>37.299999999999997</v>
      </c>
      <c r="P19" s="22">
        <v>9.3000000000000007</v>
      </c>
      <c r="Q19" s="15">
        <v>85</v>
      </c>
      <c r="R19" s="15">
        <v>102</v>
      </c>
      <c r="S19" s="15">
        <v>28</v>
      </c>
      <c r="T19" s="15"/>
    </row>
    <row r="20" spans="1:20" ht="30" customHeight="1" x14ac:dyDescent="0.4">
      <c r="A20" s="15"/>
      <c r="B20" s="16" t="s">
        <v>20</v>
      </c>
      <c r="C20" s="113" t="s">
        <v>155</v>
      </c>
      <c r="D20" s="18">
        <v>52</v>
      </c>
      <c r="E20" s="19" t="s">
        <v>79</v>
      </c>
      <c r="F20" s="20">
        <v>45244</v>
      </c>
      <c r="G20" s="22">
        <v>145</v>
      </c>
      <c r="H20" s="19" t="s">
        <v>48</v>
      </c>
      <c r="I20" s="21" t="s">
        <v>22</v>
      </c>
      <c r="J20" s="22">
        <v>8</v>
      </c>
      <c r="K20" s="22">
        <v>8</v>
      </c>
      <c r="L20" s="22">
        <v>7</v>
      </c>
      <c r="M20" s="15">
        <v>0</v>
      </c>
      <c r="N20" s="22">
        <v>111</v>
      </c>
      <c r="O20" s="22">
        <v>35.6</v>
      </c>
      <c r="P20" s="22">
        <v>10.3</v>
      </c>
      <c r="Q20" s="15">
        <v>86</v>
      </c>
      <c r="R20" s="15">
        <v>102</v>
      </c>
      <c r="S20" s="15">
        <v>29</v>
      </c>
      <c r="T20" s="15"/>
    </row>
    <row r="21" spans="1:20" ht="30" customHeight="1" x14ac:dyDescent="0.4">
      <c r="A21" s="15"/>
      <c r="B21" s="21" t="s">
        <v>20</v>
      </c>
      <c r="C21" s="113" t="s">
        <v>156</v>
      </c>
      <c r="D21" s="18">
        <v>50</v>
      </c>
      <c r="E21" s="19" t="s">
        <v>77</v>
      </c>
      <c r="F21" s="20">
        <v>45219</v>
      </c>
      <c r="G21" s="22">
        <v>137</v>
      </c>
      <c r="H21" s="19" t="s">
        <v>33</v>
      </c>
      <c r="I21" s="21" t="s">
        <v>24</v>
      </c>
      <c r="J21" s="22">
        <v>8</v>
      </c>
      <c r="K21" s="22">
        <v>8</v>
      </c>
      <c r="L21" s="22">
        <v>8</v>
      </c>
      <c r="M21" s="15">
        <v>5</v>
      </c>
      <c r="N21" s="22">
        <v>101</v>
      </c>
      <c r="O21" s="22">
        <v>37.700000000000003</v>
      </c>
      <c r="P21" s="22">
        <v>9.6</v>
      </c>
      <c r="Q21" s="15">
        <v>85</v>
      </c>
      <c r="R21" s="15">
        <v>95</v>
      </c>
      <c r="S21" s="15">
        <v>33</v>
      </c>
      <c r="T21" s="15"/>
    </row>
    <row r="22" spans="1:20" ht="30" customHeight="1" x14ac:dyDescent="0.4">
      <c r="A22" s="15"/>
      <c r="B22" s="21" t="s">
        <v>20</v>
      </c>
      <c r="C22" s="113" t="s">
        <v>157</v>
      </c>
      <c r="D22" s="18">
        <v>48</v>
      </c>
      <c r="E22" s="19" t="s">
        <v>75</v>
      </c>
      <c r="F22" s="20">
        <v>45196</v>
      </c>
      <c r="G22" s="22">
        <v>117</v>
      </c>
      <c r="H22" s="19" t="s">
        <v>53</v>
      </c>
      <c r="I22" s="21" t="s">
        <v>54</v>
      </c>
      <c r="J22" s="22">
        <v>8</v>
      </c>
      <c r="K22" s="22">
        <v>8</v>
      </c>
      <c r="L22" s="22">
        <v>7</v>
      </c>
      <c r="M22" s="15">
        <v>5</v>
      </c>
      <c r="N22" s="22">
        <v>101</v>
      </c>
      <c r="O22" s="22">
        <v>36.299999999999997</v>
      </c>
      <c r="P22" s="22">
        <v>7.8</v>
      </c>
      <c r="Q22" s="15">
        <v>82</v>
      </c>
      <c r="R22" s="15">
        <v>96</v>
      </c>
      <c r="S22" s="15">
        <v>25</v>
      </c>
      <c r="T22" s="15"/>
    </row>
    <row r="23" spans="1:20" ht="30" customHeight="1" x14ac:dyDescent="0.4">
      <c r="A23" s="15"/>
      <c r="B23" s="16" t="s">
        <v>20</v>
      </c>
      <c r="C23" s="113" t="s">
        <v>159</v>
      </c>
      <c r="D23" s="18">
        <v>53</v>
      </c>
      <c r="E23" s="19" t="s">
        <v>80</v>
      </c>
      <c r="F23" s="20">
        <v>45245</v>
      </c>
      <c r="G23" s="22">
        <v>100</v>
      </c>
      <c r="H23" s="19" t="s">
        <v>81</v>
      </c>
      <c r="I23" s="21" t="s">
        <v>22</v>
      </c>
      <c r="J23" s="22">
        <v>8</v>
      </c>
      <c r="K23" s="22">
        <v>7</v>
      </c>
      <c r="L23" s="22">
        <v>7</v>
      </c>
      <c r="M23" s="15">
        <v>6</v>
      </c>
      <c r="N23" s="22">
        <v>103</v>
      </c>
      <c r="O23" s="22">
        <v>34.700000000000003</v>
      </c>
      <c r="P23" s="22">
        <v>6.4</v>
      </c>
      <c r="Q23" s="15">
        <v>78</v>
      </c>
      <c r="R23" s="15">
        <v>88</v>
      </c>
      <c r="S23" s="15">
        <v>32</v>
      </c>
      <c r="T23" s="15"/>
    </row>
    <row r="24" spans="1:20" s="110" customFormat="1" ht="30" customHeight="1" x14ac:dyDescent="0.4">
      <c r="A24" s="105"/>
      <c r="B24" s="111"/>
      <c r="C24" s="113"/>
      <c r="D24" s="107"/>
      <c r="E24" s="108" t="s">
        <v>108</v>
      </c>
      <c r="F24" s="109"/>
      <c r="G24" s="107"/>
      <c r="H24" s="108"/>
      <c r="I24" s="106"/>
      <c r="J24" s="107"/>
      <c r="K24" s="107"/>
      <c r="L24" s="107"/>
      <c r="M24" s="105"/>
      <c r="N24" s="107"/>
      <c r="O24" s="107"/>
      <c r="P24" s="107"/>
      <c r="Q24" s="105"/>
      <c r="R24" s="105"/>
      <c r="S24" s="105"/>
      <c r="T24" s="105"/>
    </row>
    <row r="25" spans="1:20" ht="30" customHeight="1" x14ac:dyDescent="0.4">
      <c r="A25" s="182" t="s">
        <v>165</v>
      </c>
      <c r="B25" s="21" t="s">
        <v>20</v>
      </c>
      <c r="C25" s="113" t="s">
        <v>151</v>
      </c>
      <c r="D25" s="18">
        <v>55</v>
      </c>
      <c r="E25" s="19" t="s">
        <v>83</v>
      </c>
      <c r="F25" s="20">
        <v>45254</v>
      </c>
      <c r="G25" s="22">
        <v>147</v>
      </c>
      <c r="H25" s="19" t="s">
        <v>84</v>
      </c>
      <c r="I25" s="21" t="s">
        <v>24</v>
      </c>
      <c r="J25" s="22">
        <v>8</v>
      </c>
      <c r="K25" s="22">
        <v>8</v>
      </c>
      <c r="L25" s="22">
        <v>7</v>
      </c>
      <c r="M25" s="15">
        <v>5</v>
      </c>
      <c r="N25" s="22">
        <v>112</v>
      </c>
      <c r="O25" s="22">
        <v>37.799999999999997</v>
      </c>
      <c r="P25" s="22">
        <v>10.8</v>
      </c>
      <c r="Q25" s="15">
        <v>83</v>
      </c>
      <c r="R25" s="15">
        <v>103</v>
      </c>
      <c r="S25" s="15">
        <v>30</v>
      </c>
      <c r="T25" s="15"/>
    </row>
    <row r="26" spans="1:20" ht="30" customHeight="1" x14ac:dyDescent="0.4">
      <c r="A26" s="15"/>
      <c r="B26" s="16" t="s">
        <v>20</v>
      </c>
      <c r="C26" s="113" t="s">
        <v>152</v>
      </c>
      <c r="D26" s="18">
        <v>60</v>
      </c>
      <c r="E26" s="19" t="s">
        <v>87</v>
      </c>
      <c r="F26" s="20">
        <v>45270</v>
      </c>
      <c r="G26" s="22">
        <v>124</v>
      </c>
      <c r="H26" s="19" t="s">
        <v>40</v>
      </c>
      <c r="I26" s="21" t="s">
        <v>22</v>
      </c>
      <c r="J26" s="22">
        <v>7</v>
      </c>
      <c r="K26" s="22">
        <v>8</v>
      </c>
      <c r="L26" s="22">
        <v>8</v>
      </c>
      <c r="M26" s="15">
        <v>0</v>
      </c>
      <c r="N26" s="22">
        <v>116</v>
      </c>
      <c r="O26" s="22">
        <v>38.799999999999997</v>
      </c>
      <c r="P26" s="22">
        <v>8.6999999999999993</v>
      </c>
      <c r="Q26" s="15">
        <v>81</v>
      </c>
      <c r="R26" s="15">
        <v>98</v>
      </c>
      <c r="S26" s="15">
        <v>31</v>
      </c>
      <c r="T26" s="15"/>
    </row>
    <row r="27" spans="1:20" ht="30" customHeight="1" x14ac:dyDescent="0.4">
      <c r="A27" s="15"/>
      <c r="B27" s="16" t="s">
        <v>20</v>
      </c>
      <c r="C27" s="113" t="s">
        <v>153</v>
      </c>
      <c r="D27" s="18">
        <v>63</v>
      </c>
      <c r="E27" s="19" t="s">
        <v>90</v>
      </c>
      <c r="F27" s="20">
        <v>45276</v>
      </c>
      <c r="G27" s="22">
        <v>140</v>
      </c>
      <c r="H27" s="19" t="s">
        <v>84</v>
      </c>
      <c r="I27" s="21" t="s">
        <v>28</v>
      </c>
      <c r="J27" s="22">
        <v>8</v>
      </c>
      <c r="K27" s="22">
        <v>8</v>
      </c>
      <c r="L27" s="22">
        <v>7</v>
      </c>
      <c r="M27" s="15">
        <v>5</v>
      </c>
      <c r="N27" s="22">
        <v>104</v>
      </c>
      <c r="O27" s="22">
        <v>38.6</v>
      </c>
      <c r="P27" s="22">
        <v>9.9</v>
      </c>
      <c r="Q27" s="15">
        <v>83</v>
      </c>
      <c r="R27" s="15">
        <v>99</v>
      </c>
      <c r="S27" s="15">
        <v>29</v>
      </c>
      <c r="T27" s="15"/>
    </row>
    <row r="28" spans="1:20" ht="30" customHeight="1" x14ac:dyDescent="0.4">
      <c r="A28" s="15"/>
      <c r="B28" s="21" t="s">
        <v>20</v>
      </c>
      <c r="C28" s="113" t="s">
        <v>154</v>
      </c>
      <c r="D28" s="18">
        <v>64</v>
      </c>
      <c r="E28" s="19" t="s">
        <v>91</v>
      </c>
      <c r="F28" s="20">
        <v>45279</v>
      </c>
      <c r="G28" s="22">
        <v>121</v>
      </c>
      <c r="H28" s="19" t="s">
        <v>92</v>
      </c>
      <c r="I28" s="21" t="s">
        <v>28</v>
      </c>
      <c r="J28" s="22">
        <v>8</v>
      </c>
      <c r="K28" s="22">
        <v>8</v>
      </c>
      <c r="L28" s="22">
        <v>7</v>
      </c>
      <c r="M28" s="15">
        <v>5</v>
      </c>
      <c r="N28" s="22">
        <v>105</v>
      </c>
      <c r="O28" s="22">
        <v>34.299999999999997</v>
      </c>
      <c r="P28" s="22">
        <v>9.1</v>
      </c>
      <c r="Q28" s="15">
        <v>83</v>
      </c>
      <c r="R28" s="15">
        <v>99</v>
      </c>
      <c r="S28" s="15">
        <v>26</v>
      </c>
      <c r="T28" s="15"/>
    </row>
    <row r="29" spans="1:20" ht="30" customHeight="1" x14ac:dyDescent="0.4">
      <c r="A29" s="15"/>
      <c r="B29" s="21" t="s">
        <v>20</v>
      </c>
      <c r="C29" s="113" t="s">
        <v>155</v>
      </c>
      <c r="D29" s="18">
        <v>62</v>
      </c>
      <c r="E29" s="19" t="s">
        <v>89</v>
      </c>
      <c r="F29" s="20">
        <v>45275</v>
      </c>
      <c r="G29" s="22">
        <v>115</v>
      </c>
      <c r="H29" s="19" t="s">
        <v>23</v>
      </c>
      <c r="I29" s="21" t="s">
        <v>22</v>
      </c>
      <c r="J29" s="22">
        <v>8</v>
      </c>
      <c r="K29" s="22">
        <v>8</v>
      </c>
      <c r="L29" s="22">
        <v>7</v>
      </c>
      <c r="M29" s="15">
        <v>5</v>
      </c>
      <c r="N29" s="22">
        <v>107</v>
      </c>
      <c r="O29" s="22">
        <v>36.299999999999997</v>
      </c>
      <c r="P29" s="22">
        <v>8</v>
      </c>
      <c r="Q29" s="15">
        <v>82</v>
      </c>
      <c r="R29" s="15">
        <v>92</v>
      </c>
      <c r="S29" s="15">
        <v>32</v>
      </c>
      <c r="T29" s="15"/>
    </row>
    <row r="30" spans="1:20" ht="30" customHeight="1" x14ac:dyDescent="0.4">
      <c r="A30" s="15"/>
      <c r="B30" s="16" t="s">
        <v>20</v>
      </c>
      <c r="C30" s="113" t="s">
        <v>156</v>
      </c>
      <c r="D30" s="18">
        <v>61</v>
      </c>
      <c r="E30" s="19" t="s">
        <v>88</v>
      </c>
      <c r="F30" s="20">
        <v>45271</v>
      </c>
      <c r="G30" s="22">
        <v>124</v>
      </c>
      <c r="H30" s="19" t="s">
        <v>84</v>
      </c>
      <c r="I30" s="21" t="s">
        <v>24</v>
      </c>
      <c r="J30" s="22">
        <v>7</v>
      </c>
      <c r="K30" s="22">
        <v>8</v>
      </c>
      <c r="L30" s="22">
        <v>7</v>
      </c>
      <c r="M30" s="15">
        <v>6</v>
      </c>
      <c r="N30" s="22">
        <v>97</v>
      </c>
      <c r="O30" s="22">
        <v>37.200000000000003</v>
      </c>
      <c r="P30" s="22">
        <v>7.3</v>
      </c>
      <c r="Q30" s="15">
        <v>85</v>
      </c>
      <c r="R30" s="15">
        <v>98</v>
      </c>
      <c r="S30" s="15">
        <v>30</v>
      </c>
      <c r="T30" s="15"/>
    </row>
    <row r="31" spans="1:20" ht="30" customHeight="1" x14ac:dyDescent="0.4">
      <c r="A31" s="15"/>
      <c r="B31" s="21" t="s">
        <v>20</v>
      </c>
      <c r="C31" s="113" t="s">
        <v>157</v>
      </c>
      <c r="D31" s="18">
        <v>58</v>
      </c>
      <c r="E31" s="19" t="s">
        <v>86</v>
      </c>
      <c r="F31" s="20">
        <v>45269</v>
      </c>
      <c r="G31" s="22">
        <v>128</v>
      </c>
      <c r="H31" s="19" t="s">
        <v>35</v>
      </c>
      <c r="I31" s="21" t="s">
        <v>31</v>
      </c>
      <c r="J31" s="22">
        <v>7</v>
      </c>
      <c r="K31" s="22">
        <v>8</v>
      </c>
      <c r="L31" s="22">
        <v>7</v>
      </c>
      <c r="M31" s="15">
        <v>6</v>
      </c>
      <c r="N31" s="22">
        <v>107</v>
      </c>
      <c r="O31" s="22">
        <v>34.9</v>
      </c>
      <c r="P31" s="22">
        <v>9.1999999999999993</v>
      </c>
      <c r="Q31" s="15">
        <v>87</v>
      </c>
      <c r="R31" s="15">
        <v>102</v>
      </c>
      <c r="S31" s="15">
        <v>35</v>
      </c>
      <c r="T31" s="15"/>
    </row>
    <row r="32" spans="1:20" ht="30" customHeight="1" x14ac:dyDescent="0.4">
      <c r="A32" s="15"/>
      <c r="B32" s="21" t="s">
        <v>20</v>
      </c>
      <c r="C32" s="113" t="s">
        <v>159</v>
      </c>
      <c r="D32" s="18">
        <v>56</v>
      </c>
      <c r="E32" s="19" t="s">
        <v>85</v>
      </c>
      <c r="F32" s="20">
        <v>45261</v>
      </c>
      <c r="G32" s="22">
        <v>103</v>
      </c>
      <c r="H32" s="19" t="s">
        <v>81</v>
      </c>
      <c r="I32" s="21" t="s">
        <v>22</v>
      </c>
      <c r="J32" s="22">
        <v>7</v>
      </c>
      <c r="K32" s="22">
        <v>8</v>
      </c>
      <c r="L32" s="22">
        <v>7</v>
      </c>
      <c r="M32" s="15">
        <v>6</v>
      </c>
      <c r="N32" s="22">
        <v>108</v>
      </c>
      <c r="O32" s="22">
        <v>38.700000000000003</v>
      </c>
      <c r="P32" s="22">
        <v>6.4</v>
      </c>
      <c r="Q32" s="15">
        <v>81</v>
      </c>
      <c r="R32" s="15">
        <v>89</v>
      </c>
      <c r="S32" s="15">
        <v>32</v>
      </c>
      <c r="T32" s="15"/>
    </row>
    <row r="33" spans="1:20" s="110" customFormat="1" ht="30" customHeight="1" x14ac:dyDescent="0.4">
      <c r="A33" s="105"/>
      <c r="B33" s="106"/>
      <c r="C33" s="113"/>
      <c r="D33" s="107"/>
      <c r="E33" s="108" t="s">
        <v>109</v>
      </c>
      <c r="F33" s="109"/>
      <c r="G33" s="107"/>
      <c r="H33" s="108"/>
      <c r="I33" s="106"/>
      <c r="J33" s="107"/>
      <c r="K33" s="107"/>
      <c r="L33" s="107"/>
      <c r="M33" s="105"/>
      <c r="N33" s="107"/>
      <c r="O33" s="107"/>
      <c r="P33" s="107"/>
      <c r="Q33" s="105"/>
      <c r="R33" s="105"/>
      <c r="S33" s="105"/>
      <c r="T33" s="105"/>
    </row>
    <row r="34" spans="1:20" ht="30" customHeight="1" x14ac:dyDescent="0.4">
      <c r="A34" s="15" t="s">
        <v>137</v>
      </c>
      <c r="B34" s="21" t="s">
        <v>20</v>
      </c>
      <c r="C34" s="113" t="s">
        <v>151</v>
      </c>
      <c r="D34" s="18">
        <v>66</v>
      </c>
      <c r="E34" s="19" t="s">
        <v>95</v>
      </c>
      <c r="F34" s="20">
        <v>45283</v>
      </c>
      <c r="G34" s="22">
        <v>150</v>
      </c>
      <c r="H34" s="19" t="s">
        <v>94</v>
      </c>
      <c r="I34" s="21" t="s">
        <v>31</v>
      </c>
      <c r="J34" s="22">
        <v>8</v>
      </c>
      <c r="K34" s="22">
        <v>8</v>
      </c>
      <c r="L34" s="22">
        <v>8</v>
      </c>
      <c r="M34" s="15">
        <v>5</v>
      </c>
      <c r="N34" s="22">
        <v>116</v>
      </c>
      <c r="O34" s="22">
        <v>37.1</v>
      </c>
      <c r="P34" s="22">
        <v>4.5999999999999996</v>
      </c>
      <c r="Q34" s="15">
        <v>85</v>
      </c>
      <c r="R34" s="15">
        <v>95</v>
      </c>
      <c r="S34" s="15">
        <v>30</v>
      </c>
      <c r="T34" s="15"/>
    </row>
    <row r="35" spans="1:20" ht="30" customHeight="1" x14ac:dyDescent="0.4">
      <c r="A35" s="15"/>
      <c r="B35" s="16" t="s">
        <v>20</v>
      </c>
      <c r="C35" s="113" t="s">
        <v>152</v>
      </c>
      <c r="D35" s="18">
        <v>69</v>
      </c>
      <c r="E35" s="19" t="s">
        <v>98</v>
      </c>
      <c r="F35" s="20">
        <v>45290</v>
      </c>
      <c r="G35" s="23">
        <v>123</v>
      </c>
      <c r="H35" s="19" t="s">
        <v>92</v>
      </c>
      <c r="I35" s="21" t="s">
        <v>24</v>
      </c>
      <c r="J35" s="22">
        <v>8</v>
      </c>
      <c r="K35" s="22">
        <v>8</v>
      </c>
      <c r="L35" s="22">
        <v>7</v>
      </c>
      <c r="M35" s="15">
        <v>5</v>
      </c>
      <c r="N35" s="22">
        <v>112</v>
      </c>
      <c r="O35" s="22">
        <v>31.2</v>
      </c>
      <c r="P35" s="22">
        <v>6.8</v>
      </c>
      <c r="Q35" s="15">
        <v>85</v>
      </c>
      <c r="R35" s="15">
        <v>97</v>
      </c>
      <c r="S35" s="15">
        <v>29</v>
      </c>
      <c r="T35" s="17"/>
    </row>
    <row r="36" spans="1:20" ht="30" customHeight="1" x14ac:dyDescent="0.4">
      <c r="A36" s="15"/>
      <c r="B36" s="21" t="s">
        <v>20</v>
      </c>
      <c r="C36" s="113" t="s">
        <v>153</v>
      </c>
      <c r="D36" s="18">
        <v>72</v>
      </c>
      <c r="E36" s="19" t="s">
        <v>100</v>
      </c>
      <c r="F36" s="20">
        <v>45309</v>
      </c>
      <c r="G36" s="22">
        <v>138</v>
      </c>
      <c r="H36" s="19" t="s">
        <v>71</v>
      </c>
      <c r="I36" s="21" t="s">
        <v>24</v>
      </c>
      <c r="J36" s="22">
        <v>7</v>
      </c>
      <c r="K36" s="22">
        <v>8</v>
      </c>
      <c r="L36" s="22">
        <v>8</v>
      </c>
      <c r="M36" s="15">
        <v>0</v>
      </c>
      <c r="N36" s="22">
        <v>129</v>
      </c>
      <c r="O36" s="22">
        <v>39.799999999999997</v>
      </c>
      <c r="P36" s="22">
        <v>10.3</v>
      </c>
      <c r="Q36" s="15">
        <v>87</v>
      </c>
      <c r="R36" s="15">
        <v>101</v>
      </c>
      <c r="S36" s="15">
        <v>27</v>
      </c>
      <c r="T36" s="15"/>
    </row>
    <row r="37" spans="1:20" ht="30" customHeight="1" x14ac:dyDescent="0.4">
      <c r="A37" s="15"/>
      <c r="B37" s="21" t="s">
        <v>20</v>
      </c>
      <c r="C37" s="113" t="s">
        <v>154</v>
      </c>
      <c r="D37" s="18">
        <v>65</v>
      </c>
      <c r="E37" s="19" t="s">
        <v>93</v>
      </c>
      <c r="F37" s="20">
        <v>45281</v>
      </c>
      <c r="G37" s="22">
        <v>143</v>
      </c>
      <c r="H37" s="19" t="s">
        <v>94</v>
      </c>
      <c r="I37" s="21" t="s">
        <v>24</v>
      </c>
      <c r="J37" s="22">
        <v>8</v>
      </c>
      <c r="K37" s="22">
        <v>8</v>
      </c>
      <c r="L37" s="22">
        <v>7</v>
      </c>
      <c r="M37" s="15">
        <v>6</v>
      </c>
      <c r="N37" s="22">
        <v>109</v>
      </c>
      <c r="O37" s="22">
        <v>34.299999999999997</v>
      </c>
      <c r="P37" s="22">
        <v>8.6</v>
      </c>
      <c r="Q37" s="15">
        <v>79</v>
      </c>
      <c r="R37" s="15">
        <v>101</v>
      </c>
      <c r="S37" s="15">
        <v>30</v>
      </c>
      <c r="T37" s="15"/>
    </row>
    <row r="38" spans="1:20" ht="30" customHeight="1" x14ac:dyDescent="0.4">
      <c r="A38" s="15"/>
      <c r="B38" s="16" t="s">
        <v>20</v>
      </c>
      <c r="C38" s="113" t="s">
        <v>155</v>
      </c>
      <c r="D38" s="18">
        <v>73</v>
      </c>
      <c r="E38" s="19" t="s">
        <v>101</v>
      </c>
      <c r="F38" s="20">
        <v>45310</v>
      </c>
      <c r="G38" s="22">
        <v>122</v>
      </c>
      <c r="H38" s="19" t="s">
        <v>71</v>
      </c>
      <c r="I38" s="21" t="s">
        <v>24</v>
      </c>
      <c r="J38" s="22">
        <v>8</v>
      </c>
      <c r="K38" s="22">
        <v>8</v>
      </c>
      <c r="L38" s="22">
        <v>8</v>
      </c>
      <c r="M38" s="15">
        <v>0</v>
      </c>
      <c r="N38" s="22">
        <v>110</v>
      </c>
      <c r="O38" s="22">
        <v>36.6</v>
      </c>
      <c r="P38" s="22">
        <v>9.8000000000000007</v>
      </c>
      <c r="Q38" s="15">
        <v>86</v>
      </c>
      <c r="R38" s="15">
        <v>97</v>
      </c>
      <c r="S38" s="15">
        <v>29</v>
      </c>
      <c r="T38" s="15"/>
    </row>
    <row r="39" spans="1:20" ht="30" customHeight="1" x14ac:dyDescent="0.4">
      <c r="A39" s="15"/>
      <c r="B39" s="21" t="s">
        <v>20</v>
      </c>
      <c r="C39" s="113" t="s">
        <v>156</v>
      </c>
      <c r="D39" s="18">
        <v>68</v>
      </c>
      <c r="E39" s="19" t="s">
        <v>97</v>
      </c>
      <c r="F39" s="20">
        <v>45289</v>
      </c>
      <c r="G39" s="22">
        <v>116</v>
      </c>
      <c r="H39" s="19" t="s">
        <v>92</v>
      </c>
      <c r="I39" s="21" t="s">
        <v>28</v>
      </c>
      <c r="J39" s="22">
        <v>8</v>
      </c>
      <c r="K39" s="22">
        <v>8</v>
      </c>
      <c r="L39" s="22">
        <v>8</v>
      </c>
      <c r="M39" s="15">
        <v>5</v>
      </c>
      <c r="N39" s="22">
        <v>119</v>
      </c>
      <c r="O39" s="22">
        <v>30.4</v>
      </c>
      <c r="P39" s="22">
        <v>9.6</v>
      </c>
      <c r="Q39" s="15">
        <v>84</v>
      </c>
      <c r="R39" s="15">
        <v>93</v>
      </c>
      <c r="S39" s="15">
        <v>26</v>
      </c>
      <c r="T39" s="15"/>
    </row>
    <row r="40" spans="1:20" ht="30" customHeight="1" x14ac:dyDescent="0.4">
      <c r="A40" s="15"/>
      <c r="B40" s="21" t="s">
        <v>20</v>
      </c>
      <c r="C40" s="113" t="s">
        <v>157</v>
      </c>
      <c r="D40" s="18">
        <v>67</v>
      </c>
      <c r="E40" s="19" t="s">
        <v>96</v>
      </c>
      <c r="F40" s="20">
        <v>45283</v>
      </c>
      <c r="G40" s="22">
        <v>127</v>
      </c>
      <c r="H40" s="19" t="s">
        <v>71</v>
      </c>
      <c r="I40" s="21" t="s">
        <v>24</v>
      </c>
      <c r="J40" s="22">
        <v>8</v>
      </c>
      <c r="K40" s="22">
        <v>8</v>
      </c>
      <c r="L40" s="22">
        <v>8</v>
      </c>
      <c r="M40" s="15">
        <v>5</v>
      </c>
      <c r="N40" s="22">
        <v>99</v>
      </c>
      <c r="O40" s="22">
        <v>33.799999999999997</v>
      </c>
      <c r="P40" s="22">
        <v>9.6</v>
      </c>
      <c r="Q40" s="15">
        <v>82</v>
      </c>
      <c r="R40" s="15">
        <v>97</v>
      </c>
      <c r="S40" s="15">
        <v>31</v>
      </c>
      <c r="T40" s="15"/>
    </row>
    <row r="41" spans="1:20" ht="30" customHeight="1" x14ac:dyDescent="0.4">
      <c r="A41" s="15"/>
      <c r="B41" s="16" t="s">
        <v>20</v>
      </c>
      <c r="C41" s="113" t="s">
        <v>159</v>
      </c>
      <c r="D41" s="18">
        <v>70</v>
      </c>
      <c r="E41" s="19" t="s">
        <v>99</v>
      </c>
      <c r="F41" s="20">
        <v>45307</v>
      </c>
      <c r="G41" s="22">
        <v>134</v>
      </c>
      <c r="H41" s="19" t="s">
        <v>94</v>
      </c>
      <c r="I41" s="21" t="s">
        <v>22</v>
      </c>
      <c r="J41" s="22">
        <v>8</v>
      </c>
      <c r="K41" s="22">
        <v>8</v>
      </c>
      <c r="L41" s="22">
        <v>7</v>
      </c>
      <c r="M41" s="15">
        <v>6</v>
      </c>
      <c r="N41" s="22">
        <v>107</v>
      </c>
      <c r="O41" s="22">
        <v>35.1</v>
      </c>
      <c r="P41" s="22">
        <v>10</v>
      </c>
      <c r="Q41" s="15">
        <v>89</v>
      </c>
      <c r="R41" s="15">
        <v>99</v>
      </c>
      <c r="S41" s="15">
        <v>29</v>
      </c>
      <c r="T41" s="15"/>
    </row>
    <row r="42" spans="1:20" s="104" customFormat="1" ht="30" customHeight="1" x14ac:dyDescent="0.3">
      <c r="A42" s="98"/>
      <c r="B42" s="99"/>
      <c r="C42" s="121"/>
      <c r="D42" s="100"/>
      <c r="E42" s="101" t="s">
        <v>102</v>
      </c>
      <c r="F42" s="102"/>
      <c r="G42" s="103"/>
      <c r="H42" s="101"/>
      <c r="I42" s="103"/>
      <c r="J42" s="100"/>
      <c r="K42" s="100"/>
      <c r="L42" s="100"/>
      <c r="M42" s="98"/>
      <c r="N42" s="100"/>
      <c r="O42" s="98"/>
      <c r="P42" s="98"/>
      <c r="Q42" s="98"/>
      <c r="R42" s="98"/>
      <c r="S42" s="98"/>
      <c r="T42" s="98"/>
    </row>
    <row r="43" spans="1:20" ht="30" customHeight="1" x14ac:dyDescent="0.25">
      <c r="A43" s="15" t="s">
        <v>158</v>
      </c>
      <c r="B43" s="21" t="s">
        <v>20</v>
      </c>
      <c r="C43" s="115" t="s">
        <v>151</v>
      </c>
      <c r="D43" s="18">
        <v>4</v>
      </c>
      <c r="E43" s="19" t="s">
        <v>25</v>
      </c>
      <c r="F43" s="20">
        <v>44973</v>
      </c>
      <c r="G43" s="22">
        <v>170</v>
      </c>
      <c r="H43" s="19" t="s">
        <v>21</v>
      </c>
      <c r="I43" s="21" t="s">
        <v>22</v>
      </c>
      <c r="J43" s="22">
        <v>8</v>
      </c>
      <c r="K43" s="22">
        <v>9</v>
      </c>
      <c r="L43" s="22">
        <v>8</v>
      </c>
      <c r="M43" s="15">
        <v>5</v>
      </c>
      <c r="N43" s="22">
        <v>125</v>
      </c>
      <c r="O43" s="22">
        <v>39.200000000000003</v>
      </c>
      <c r="P43" s="22">
        <v>10.8</v>
      </c>
      <c r="Q43" s="15">
        <v>81</v>
      </c>
      <c r="R43" s="15">
        <v>100</v>
      </c>
      <c r="S43" s="15">
        <v>30</v>
      </c>
      <c r="T43" s="15"/>
    </row>
    <row r="44" spans="1:20" ht="30" customHeight="1" x14ac:dyDescent="0.25">
      <c r="A44" s="15"/>
      <c r="B44" s="21" t="s">
        <v>20</v>
      </c>
      <c r="C44" s="115" t="s">
        <v>152</v>
      </c>
      <c r="D44" s="18">
        <v>9</v>
      </c>
      <c r="E44" s="19" t="s">
        <v>34</v>
      </c>
      <c r="F44" s="20">
        <v>44995</v>
      </c>
      <c r="G44" s="22">
        <v>163</v>
      </c>
      <c r="H44" s="19" t="s">
        <v>35</v>
      </c>
      <c r="I44" s="21" t="s">
        <v>31</v>
      </c>
      <c r="J44" s="22">
        <v>8</v>
      </c>
      <c r="K44" s="22">
        <v>8</v>
      </c>
      <c r="L44" s="22">
        <v>8</v>
      </c>
      <c r="M44" s="15">
        <v>5</v>
      </c>
      <c r="N44" s="22">
        <v>117</v>
      </c>
      <c r="O44" s="22">
        <v>40</v>
      </c>
      <c r="P44" s="22">
        <v>8.5</v>
      </c>
      <c r="Q44" s="15">
        <v>89</v>
      </c>
      <c r="R44" s="15">
        <v>103</v>
      </c>
      <c r="S44" s="15">
        <v>29</v>
      </c>
      <c r="T44" s="15"/>
    </row>
    <row r="45" spans="1:20" ht="30" customHeight="1" x14ac:dyDescent="0.25">
      <c r="A45" s="15"/>
      <c r="B45" s="16" t="s">
        <v>20</v>
      </c>
      <c r="C45" s="116" t="s">
        <v>153</v>
      </c>
      <c r="D45" s="18">
        <v>8</v>
      </c>
      <c r="E45" s="19" t="s">
        <v>32</v>
      </c>
      <c r="F45" s="20">
        <v>44993</v>
      </c>
      <c r="G45" s="22">
        <v>157</v>
      </c>
      <c r="H45" s="19" t="s">
        <v>33</v>
      </c>
      <c r="I45" s="21" t="s">
        <v>22</v>
      </c>
      <c r="J45" s="22">
        <v>8</v>
      </c>
      <c r="K45" s="22">
        <v>8</v>
      </c>
      <c r="L45" s="22">
        <v>8</v>
      </c>
      <c r="M45" s="15">
        <v>5</v>
      </c>
      <c r="N45" s="22">
        <v>98</v>
      </c>
      <c r="O45" s="22">
        <v>34.6</v>
      </c>
      <c r="P45" s="22">
        <v>8.5</v>
      </c>
      <c r="Q45" s="15">
        <v>84</v>
      </c>
      <c r="R45" s="15">
        <v>101</v>
      </c>
      <c r="S45" s="15">
        <v>31</v>
      </c>
      <c r="T45" s="15"/>
    </row>
    <row r="46" spans="1:20" ht="30" customHeight="1" x14ac:dyDescent="0.4">
      <c r="A46" s="15"/>
      <c r="B46" s="21" t="s">
        <v>20</v>
      </c>
      <c r="C46" s="113" t="s">
        <v>154</v>
      </c>
      <c r="D46" s="18">
        <v>10</v>
      </c>
      <c r="E46" s="19" t="s">
        <v>36</v>
      </c>
      <c r="F46" s="20">
        <v>44996</v>
      </c>
      <c r="G46" s="22">
        <v>166</v>
      </c>
      <c r="H46" s="19" t="s">
        <v>35</v>
      </c>
      <c r="I46" s="21" t="s">
        <v>31</v>
      </c>
      <c r="J46" s="22">
        <v>9</v>
      </c>
      <c r="K46" s="22">
        <v>8</v>
      </c>
      <c r="L46" s="22">
        <v>8</v>
      </c>
      <c r="M46" s="15">
        <v>5</v>
      </c>
      <c r="N46" s="22">
        <v>121</v>
      </c>
      <c r="O46" s="22">
        <v>35.799999999999997</v>
      </c>
      <c r="P46" s="22">
        <v>9.9</v>
      </c>
      <c r="Q46" s="15">
        <v>88</v>
      </c>
      <c r="R46" s="15">
        <v>108</v>
      </c>
      <c r="S46" s="15">
        <v>28</v>
      </c>
      <c r="T46" s="15"/>
    </row>
    <row r="47" spans="1:20" ht="30" customHeight="1" x14ac:dyDescent="0.25">
      <c r="A47" s="15"/>
      <c r="B47" s="21" t="s">
        <v>20</v>
      </c>
      <c r="C47" s="115" t="s">
        <v>155</v>
      </c>
      <c r="D47" s="18">
        <v>6</v>
      </c>
      <c r="E47" s="19" t="s">
        <v>29</v>
      </c>
      <c r="F47" s="20">
        <v>44983</v>
      </c>
      <c r="G47" s="22">
        <v>160</v>
      </c>
      <c r="H47" s="19" t="s">
        <v>27</v>
      </c>
      <c r="I47" s="21" t="s">
        <v>22</v>
      </c>
      <c r="J47" s="22">
        <v>7</v>
      </c>
      <c r="K47" s="22">
        <v>8</v>
      </c>
      <c r="L47" s="22">
        <v>8</v>
      </c>
      <c r="M47" s="15">
        <v>6</v>
      </c>
      <c r="N47" s="22">
        <v>129</v>
      </c>
      <c r="O47" s="22">
        <v>34.4</v>
      </c>
      <c r="P47" s="22">
        <v>8.8000000000000007</v>
      </c>
      <c r="Q47" s="15">
        <v>91</v>
      </c>
      <c r="R47" s="15">
        <v>108</v>
      </c>
      <c r="S47" s="15">
        <v>29</v>
      </c>
      <c r="T47" s="15"/>
    </row>
    <row r="48" spans="1:20" ht="30" customHeight="1" x14ac:dyDescent="0.25">
      <c r="A48" s="15"/>
      <c r="B48" s="21" t="s">
        <v>20</v>
      </c>
      <c r="C48" s="115" t="s">
        <v>156</v>
      </c>
      <c r="D48" s="18">
        <v>5</v>
      </c>
      <c r="E48" s="19" t="s">
        <v>26</v>
      </c>
      <c r="F48" s="20">
        <v>44983</v>
      </c>
      <c r="G48" s="23">
        <v>147</v>
      </c>
      <c r="H48" s="19" t="s">
        <v>27</v>
      </c>
      <c r="I48" s="21" t="s">
        <v>28</v>
      </c>
      <c r="J48" s="22">
        <v>7</v>
      </c>
      <c r="K48" s="22">
        <v>8</v>
      </c>
      <c r="L48" s="22">
        <v>8</v>
      </c>
      <c r="M48" s="15">
        <v>5</v>
      </c>
      <c r="N48" s="22">
        <v>135</v>
      </c>
      <c r="O48" s="22">
        <v>40</v>
      </c>
      <c r="P48" s="22">
        <v>8.8000000000000007</v>
      </c>
      <c r="Q48" s="15">
        <v>92</v>
      </c>
      <c r="R48" s="15">
        <v>109</v>
      </c>
      <c r="S48" s="15">
        <v>30</v>
      </c>
      <c r="T48" s="17"/>
    </row>
    <row r="49" spans="1:20" ht="30" customHeight="1" x14ac:dyDescent="0.25">
      <c r="A49" s="15"/>
      <c r="B49" s="21" t="s">
        <v>20</v>
      </c>
      <c r="C49" s="115" t="s">
        <v>157</v>
      </c>
      <c r="D49" s="18">
        <v>7</v>
      </c>
      <c r="E49" s="19" t="s">
        <v>30</v>
      </c>
      <c r="F49" s="20">
        <v>44991</v>
      </c>
      <c r="G49" s="22">
        <v>130</v>
      </c>
      <c r="H49" s="19" t="s">
        <v>27</v>
      </c>
      <c r="I49" s="21" t="s">
        <v>31</v>
      </c>
      <c r="J49" s="22">
        <v>7</v>
      </c>
      <c r="K49" s="22">
        <v>8</v>
      </c>
      <c r="L49" s="22">
        <v>8</v>
      </c>
      <c r="M49" s="15">
        <v>5</v>
      </c>
      <c r="N49" s="22">
        <v>124</v>
      </c>
      <c r="O49" s="22">
        <v>33.200000000000003</v>
      </c>
      <c r="P49" s="22">
        <v>8.3000000000000007</v>
      </c>
      <c r="Q49" s="15">
        <v>88</v>
      </c>
      <c r="R49" s="15">
        <v>101</v>
      </c>
      <c r="S49" s="15">
        <v>26</v>
      </c>
      <c r="T49" s="15"/>
    </row>
    <row r="50" spans="1:20" s="110" customFormat="1" ht="30" customHeight="1" x14ac:dyDescent="0.4">
      <c r="A50" s="105"/>
      <c r="B50" s="106"/>
      <c r="C50" s="113"/>
      <c r="D50" s="107"/>
      <c r="E50" s="108" t="s">
        <v>103</v>
      </c>
      <c r="F50" s="109"/>
      <c r="G50" s="107"/>
      <c r="H50" s="108"/>
      <c r="I50" s="106"/>
      <c r="J50" s="107"/>
      <c r="K50" s="107"/>
      <c r="L50" s="107"/>
      <c r="M50" s="105"/>
      <c r="N50" s="107"/>
      <c r="O50" s="107"/>
      <c r="P50" s="107"/>
      <c r="Q50" s="105"/>
      <c r="R50" s="105"/>
      <c r="S50" s="105"/>
      <c r="T50" s="105"/>
    </row>
    <row r="51" spans="1:20" ht="30" customHeight="1" x14ac:dyDescent="0.4">
      <c r="A51" s="15" t="s">
        <v>137</v>
      </c>
      <c r="B51" s="16" t="s">
        <v>20</v>
      </c>
      <c r="C51" s="113" t="s">
        <v>151</v>
      </c>
      <c r="D51" s="18">
        <v>12</v>
      </c>
      <c r="E51" s="19" t="s">
        <v>38</v>
      </c>
      <c r="F51" s="20">
        <v>44999</v>
      </c>
      <c r="G51" s="22">
        <v>150</v>
      </c>
      <c r="H51" s="19" t="s">
        <v>21</v>
      </c>
      <c r="I51" s="21" t="s">
        <v>22</v>
      </c>
      <c r="J51" s="22">
        <v>8</v>
      </c>
      <c r="K51" s="22">
        <v>9</v>
      </c>
      <c r="L51" s="22">
        <v>8</v>
      </c>
      <c r="M51" s="15">
        <v>5</v>
      </c>
      <c r="N51" s="22">
        <v>117</v>
      </c>
      <c r="O51" s="22">
        <v>37</v>
      </c>
      <c r="P51" s="22">
        <v>12.8</v>
      </c>
      <c r="Q51" s="15">
        <v>82</v>
      </c>
      <c r="R51" s="15">
        <v>95</v>
      </c>
      <c r="S51" s="15">
        <v>29</v>
      </c>
      <c r="T51" s="15"/>
    </row>
    <row r="52" spans="1:20" ht="30" customHeight="1" x14ac:dyDescent="0.4">
      <c r="A52" s="15"/>
      <c r="B52" s="21" t="s">
        <v>20</v>
      </c>
      <c r="C52" s="113" t="s">
        <v>152</v>
      </c>
      <c r="D52" s="18">
        <v>18</v>
      </c>
      <c r="E52" s="19" t="s">
        <v>45</v>
      </c>
      <c r="F52" s="20">
        <v>45023</v>
      </c>
      <c r="G52" s="22">
        <v>146</v>
      </c>
      <c r="H52" s="19" t="s">
        <v>44</v>
      </c>
      <c r="I52" s="21" t="s">
        <v>22</v>
      </c>
      <c r="J52" s="22">
        <v>8</v>
      </c>
      <c r="K52" s="22">
        <v>8</v>
      </c>
      <c r="L52" s="22">
        <v>8</v>
      </c>
      <c r="M52" s="15">
        <v>6</v>
      </c>
      <c r="N52" s="22">
        <v>117</v>
      </c>
      <c r="O52" s="22">
        <v>35.6</v>
      </c>
      <c r="P52" s="22">
        <v>7.3</v>
      </c>
      <c r="Q52" s="15">
        <v>83</v>
      </c>
      <c r="R52" s="15">
        <v>100</v>
      </c>
      <c r="S52" s="15">
        <v>28</v>
      </c>
      <c r="T52" s="15"/>
    </row>
    <row r="53" spans="1:20" ht="30" customHeight="1" x14ac:dyDescent="0.4">
      <c r="A53" s="15"/>
      <c r="B53" s="21" t="s">
        <v>20</v>
      </c>
      <c r="C53" s="113" t="s">
        <v>153</v>
      </c>
      <c r="D53" s="18">
        <v>13</v>
      </c>
      <c r="E53" s="19" t="s">
        <v>39</v>
      </c>
      <c r="F53" s="20">
        <v>45007</v>
      </c>
      <c r="G53" s="22">
        <v>145</v>
      </c>
      <c r="H53" s="19" t="s">
        <v>35</v>
      </c>
      <c r="I53" s="21" t="s">
        <v>22</v>
      </c>
      <c r="J53" s="22">
        <v>8</v>
      </c>
      <c r="K53" s="22">
        <v>8</v>
      </c>
      <c r="L53" s="22">
        <v>7</v>
      </c>
      <c r="M53" s="15">
        <v>6</v>
      </c>
      <c r="N53" s="22">
        <v>107</v>
      </c>
      <c r="O53" s="22">
        <v>36.5</v>
      </c>
      <c r="P53" s="22">
        <v>6.2</v>
      </c>
      <c r="Q53" s="15">
        <v>84</v>
      </c>
      <c r="R53" s="15">
        <v>105</v>
      </c>
      <c r="S53" s="15">
        <v>29</v>
      </c>
      <c r="T53" s="15"/>
    </row>
    <row r="54" spans="1:20" ht="30" customHeight="1" x14ac:dyDescent="0.4">
      <c r="A54" s="15"/>
      <c r="B54" s="16" t="s">
        <v>20</v>
      </c>
      <c r="C54" s="113" t="s">
        <v>154</v>
      </c>
      <c r="D54" s="18">
        <v>16</v>
      </c>
      <c r="E54" s="19" t="s">
        <v>42</v>
      </c>
      <c r="F54" s="20">
        <v>45015</v>
      </c>
      <c r="G54" s="22">
        <v>172</v>
      </c>
      <c r="H54" s="19" t="s">
        <v>43</v>
      </c>
      <c r="I54" s="21" t="s">
        <v>24</v>
      </c>
      <c r="J54" s="22">
        <v>7</v>
      </c>
      <c r="K54" s="22">
        <v>9</v>
      </c>
      <c r="L54" s="22">
        <v>8</v>
      </c>
      <c r="M54" s="15">
        <v>6</v>
      </c>
      <c r="N54" s="22">
        <v>112</v>
      </c>
      <c r="O54" s="22">
        <v>33.9</v>
      </c>
      <c r="P54" s="22">
        <v>11.7</v>
      </c>
      <c r="Q54" s="15">
        <v>83</v>
      </c>
      <c r="R54" s="15">
        <v>105</v>
      </c>
      <c r="S54" s="15">
        <v>28</v>
      </c>
      <c r="T54" s="15"/>
    </row>
    <row r="55" spans="1:20" ht="30" customHeight="1" x14ac:dyDescent="0.4">
      <c r="A55" s="15"/>
      <c r="B55" s="16" t="s">
        <v>20</v>
      </c>
      <c r="C55" s="113" t="s">
        <v>155</v>
      </c>
      <c r="D55" s="18">
        <v>11</v>
      </c>
      <c r="E55" s="19" t="s">
        <v>37</v>
      </c>
      <c r="F55" s="20">
        <v>44996</v>
      </c>
      <c r="G55" s="22">
        <v>151</v>
      </c>
      <c r="H55" s="19" t="s">
        <v>33</v>
      </c>
      <c r="I55" s="21" t="s">
        <v>22</v>
      </c>
      <c r="J55" s="22">
        <v>8</v>
      </c>
      <c r="K55" s="22">
        <v>8</v>
      </c>
      <c r="L55" s="22">
        <v>8</v>
      </c>
      <c r="M55" s="15">
        <v>5</v>
      </c>
      <c r="N55" s="22">
        <v>107</v>
      </c>
      <c r="O55" s="22">
        <v>38</v>
      </c>
      <c r="P55" s="22">
        <v>6.9</v>
      </c>
      <c r="Q55" s="15">
        <v>88</v>
      </c>
      <c r="R55" s="15">
        <v>100</v>
      </c>
      <c r="S55" s="15">
        <v>29</v>
      </c>
      <c r="T55" s="15"/>
    </row>
    <row r="56" spans="1:20" ht="30" customHeight="1" x14ac:dyDescent="0.4">
      <c r="A56" s="15"/>
      <c r="B56" s="21" t="s">
        <v>20</v>
      </c>
      <c r="C56" s="113" t="s">
        <v>156</v>
      </c>
      <c r="D56" s="18">
        <v>19</v>
      </c>
      <c r="E56" s="19" t="s">
        <v>46</v>
      </c>
      <c r="F56" s="20">
        <v>45030</v>
      </c>
      <c r="G56" s="22">
        <v>154</v>
      </c>
      <c r="H56" s="19" t="s">
        <v>44</v>
      </c>
      <c r="I56" s="21" t="s">
        <v>22</v>
      </c>
      <c r="J56" s="22">
        <v>8</v>
      </c>
      <c r="K56" s="22">
        <v>8</v>
      </c>
      <c r="L56" s="22">
        <v>8</v>
      </c>
      <c r="M56" s="15">
        <v>6</v>
      </c>
      <c r="N56" s="22">
        <v>118</v>
      </c>
      <c r="O56" s="22">
        <v>35.299999999999997</v>
      </c>
      <c r="P56" s="22">
        <v>13.1</v>
      </c>
      <c r="Q56" s="15">
        <v>86</v>
      </c>
      <c r="R56" s="15">
        <v>101</v>
      </c>
      <c r="S56" s="15">
        <v>32</v>
      </c>
      <c r="T56" s="15"/>
    </row>
    <row r="57" spans="1:20" ht="30" customHeight="1" x14ac:dyDescent="0.4">
      <c r="A57" s="15"/>
      <c r="B57" s="16" t="s">
        <v>20</v>
      </c>
      <c r="C57" s="112" t="s">
        <v>157</v>
      </c>
      <c r="D57" s="18">
        <v>15</v>
      </c>
      <c r="E57" s="19" t="s">
        <v>41</v>
      </c>
      <c r="F57" s="20">
        <v>45011</v>
      </c>
      <c r="G57" s="22">
        <v>165</v>
      </c>
      <c r="H57" s="19" t="s">
        <v>35</v>
      </c>
      <c r="I57" s="21" t="s">
        <v>31</v>
      </c>
      <c r="J57" s="22">
        <v>7</v>
      </c>
      <c r="K57" s="22">
        <v>8</v>
      </c>
      <c r="L57" s="22">
        <v>8</v>
      </c>
      <c r="M57" s="15">
        <v>5</v>
      </c>
      <c r="N57" s="22">
        <v>116</v>
      </c>
      <c r="O57" s="22">
        <v>35.4</v>
      </c>
      <c r="P57" s="22">
        <v>9.6999999999999993</v>
      </c>
      <c r="Q57" s="15">
        <v>81</v>
      </c>
      <c r="R57" s="15">
        <v>104</v>
      </c>
      <c r="S57" s="15">
        <v>28</v>
      </c>
      <c r="T57" s="15"/>
    </row>
    <row r="58" spans="1:20" s="110" customFormat="1" ht="30" customHeight="1" x14ac:dyDescent="0.4">
      <c r="A58" s="105"/>
      <c r="B58" s="106"/>
      <c r="C58" s="113"/>
      <c r="D58" s="107"/>
      <c r="E58" s="108" t="s">
        <v>104</v>
      </c>
      <c r="F58" s="109"/>
      <c r="G58" s="107"/>
      <c r="H58" s="108"/>
      <c r="I58" s="106"/>
      <c r="J58" s="107"/>
      <c r="K58" s="107"/>
      <c r="L58" s="107"/>
      <c r="M58" s="105"/>
      <c r="N58" s="107"/>
      <c r="O58" s="107"/>
      <c r="P58" s="107"/>
      <c r="Q58" s="105"/>
      <c r="R58" s="105"/>
      <c r="S58" s="105"/>
      <c r="T58" s="105"/>
    </row>
    <row r="59" spans="1:20" ht="30" customHeight="1" x14ac:dyDescent="0.4">
      <c r="A59" s="122" t="s">
        <v>137</v>
      </c>
      <c r="B59" s="16" t="s">
        <v>20</v>
      </c>
      <c r="C59" s="113" t="s">
        <v>151</v>
      </c>
      <c r="D59" s="18">
        <v>23</v>
      </c>
      <c r="E59" s="19" t="s">
        <v>51</v>
      </c>
      <c r="F59" s="20">
        <v>45050</v>
      </c>
      <c r="G59" s="23">
        <v>160</v>
      </c>
      <c r="H59" s="19" t="s">
        <v>44</v>
      </c>
      <c r="I59" s="21" t="s">
        <v>24</v>
      </c>
      <c r="J59" s="22">
        <v>8</v>
      </c>
      <c r="K59" s="22">
        <v>8</v>
      </c>
      <c r="L59" s="22">
        <v>7</v>
      </c>
      <c r="M59" s="15">
        <v>5</v>
      </c>
      <c r="N59" s="22">
        <v>102</v>
      </c>
      <c r="O59" s="22">
        <v>36.5</v>
      </c>
      <c r="P59" s="22">
        <v>9.3000000000000007</v>
      </c>
      <c r="Q59" s="15">
        <v>90</v>
      </c>
      <c r="R59" s="15">
        <v>104</v>
      </c>
      <c r="S59" s="15">
        <v>29</v>
      </c>
      <c r="T59" s="17"/>
    </row>
    <row r="60" spans="1:20" ht="30" customHeight="1" x14ac:dyDescent="0.4">
      <c r="A60" s="15"/>
      <c r="B60" s="21" t="s">
        <v>20</v>
      </c>
      <c r="C60" s="113" t="s">
        <v>152</v>
      </c>
      <c r="D60" s="18">
        <v>20</v>
      </c>
      <c r="E60" s="19" t="s">
        <v>47</v>
      </c>
      <c r="F60" s="20">
        <v>45033</v>
      </c>
      <c r="G60" s="22">
        <v>178</v>
      </c>
      <c r="H60" s="19" t="s">
        <v>48</v>
      </c>
      <c r="I60" s="21" t="s">
        <v>24</v>
      </c>
      <c r="J60" s="22">
        <v>8</v>
      </c>
      <c r="K60" s="22">
        <v>8</v>
      </c>
      <c r="L60" s="22">
        <v>7</v>
      </c>
      <c r="M60" s="15">
        <v>5</v>
      </c>
      <c r="N60" s="22">
        <v>114</v>
      </c>
      <c r="O60" s="22">
        <v>37.299999999999997</v>
      </c>
      <c r="P60" s="22">
        <v>6.1</v>
      </c>
      <c r="Q60" s="15">
        <v>86</v>
      </c>
      <c r="R60" s="15">
        <v>106</v>
      </c>
      <c r="S60" s="15">
        <v>34</v>
      </c>
      <c r="T60" s="15"/>
    </row>
    <row r="61" spans="1:20" ht="30" customHeight="1" x14ac:dyDescent="0.4">
      <c r="A61" s="15"/>
      <c r="B61" s="21" t="s">
        <v>20</v>
      </c>
      <c r="C61" s="113" t="s">
        <v>153</v>
      </c>
      <c r="D61" s="18">
        <v>22</v>
      </c>
      <c r="E61" s="19" t="s">
        <v>50</v>
      </c>
      <c r="F61" s="20">
        <v>45049</v>
      </c>
      <c r="G61" s="22">
        <v>157</v>
      </c>
      <c r="H61" s="19" t="s">
        <v>44</v>
      </c>
      <c r="I61" s="21" t="s">
        <v>24</v>
      </c>
      <c r="J61" s="22">
        <v>8</v>
      </c>
      <c r="K61" s="22">
        <v>9</v>
      </c>
      <c r="L61" s="22">
        <v>8</v>
      </c>
      <c r="M61" s="15">
        <v>6</v>
      </c>
      <c r="N61" s="22">
        <v>129</v>
      </c>
      <c r="O61" s="22">
        <v>39.5</v>
      </c>
      <c r="P61" s="22">
        <v>9.1</v>
      </c>
      <c r="Q61" s="15">
        <v>90</v>
      </c>
      <c r="R61" s="15">
        <v>109</v>
      </c>
      <c r="S61" s="15">
        <v>27</v>
      </c>
      <c r="T61" s="15"/>
    </row>
    <row r="62" spans="1:20" ht="30" customHeight="1" x14ac:dyDescent="0.4">
      <c r="A62" s="15"/>
      <c r="B62" s="21" t="s">
        <v>20</v>
      </c>
      <c r="C62" s="113" t="s">
        <v>154</v>
      </c>
      <c r="D62" s="18">
        <v>26</v>
      </c>
      <c r="E62" s="19" t="s">
        <v>55</v>
      </c>
      <c r="F62" s="20">
        <v>45076</v>
      </c>
      <c r="G62" s="22">
        <v>146</v>
      </c>
      <c r="H62" s="19" t="s">
        <v>43</v>
      </c>
      <c r="I62" s="21" t="s">
        <v>24</v>
      </c>
      <c r="J62" s="22">
        <v>9</v>
      </c>
      <c r="K62" s="22">
        <v>8</v>
      </c>
      <c r="L62" s="22">
        <v>8</v>
      </c>
      <c r="M62" s="15">
        <v>5</v>
      </c>
      <c r="N62" s="22">
        <v>112</v>
      </c>
      <c r="O62" s="22">
        <v>38.299999999999997</v>
      </c>
      <c r="P62" s="22">
        <v>9.3000000000000007</v>
      </c>
      <c r="Q62" s="15">
        <v>88</v>
      </c>
      <c r="R62" s="15">
        <v>102</v>
      </c>
      <c r="S62" s="15">
        <v>28</v>
      </c>
      <c r="T62" s="15"/>
    </row>
    <row r="63" spans="1:20" ht="30" customHeight="1" x14ac:dyDescent="0.4">
      <c r="A63" s="15"/>
      <c r="B63" s="16" t="s">
        <v>20</v>
      </c>
      <c r="C63" s="113" t="s">
        <v>155</v>
      </c>
      <c r="D63" s="18">
        <v>21</v>
      </c>
      <c r="E63" s="19" t="s">
        <v>49</v>
      </c>
      <c r="F63" s="20">
        <v>45039</v>
      </c>
      <c r="G63" s="22">
        <v>162</v>
      </c>
      <c r="H63" s="19" t="s">
        <v>43</v>
      </c>
      <c r="I63" s="21" t="s">
        <v>24</v>
      </c>
      <c r="J63" s="22">
        <v>7</v>
      </c>
      <c r="K63" s="22">
        <v>9</v>
      </c>
      <c r="L63" s="22">
        <v>8</v>
      </c>
      <c r="M63" s="15">
        <v>5</v>
      </c>
      <c r="N63" s="22">
        <v>112</v>
      </c>
      <c r="O63" s="22">
        <v>36.6</v>
      </c>
      <c r="P63" s="22">
        <v>5.8</v>
      </c>
      <c r="Q63" s="15">
        <v>87</v>
      </c>
      <c r="R63" s="15">
        <v>101</v>
      </c>
      <c r="S63" s="15">
        <v>28</v>
      </c>
      <c r="T63" s="15"/>
    </row>
    <row r="64" spans="1:20" ht="30" customHeight="1" x14ac:dyDescent="0.4">
      <c r="A64" s="15"/>
      <c r="B64" s="16" t="s">
        <v>20</v>
      </c>
      <c r="C64" s="113" t="s">
        <v>156</v>
      </c>
      <c r="D64" s="18">
        <v>25</v>
      </c>
      <c r="E64" s="19" t="s">
        <v>52</v>
      </c>
      <c r="F64" s="20">
        <v>45076</v>
      </c>
      <c r="G64" s="22">
        <v>125</v>
      </c>
      <c r="H64" s="19" t="s">
        <v>53</v>
      </c>
      <c r="I64" s="21" t="s">
        <v>54</v>
      </c>
      <c r="J64" s="22">
        <v>8</v>
      </c>
      <c r="K64" s="22">
        <v>8</v>
      </c>
      <c r="L64" s="22">
        <v>8</v>
      </c>
      <c r="M64" s="15">
        <v>5</v>
      </c>
      <c r="N64" s="22">
        <v>109</v>
      </c>
      <c r="O64" s="22">
        <v>33.799999999999997</v>
      </c>
      <c r="P64" s="22">
        <v>9.6</v>
      </c>
      <c r="Q64" s="15">
        <v>86</v>
      </c>
      <c r="R64" s="15">
        <v>102</v>
      </c>
      <c r="S64" s="15">
        <v>31</v>
      </c>
      <c r="T64" s="15"/>
    </row>
    <row r="65" spans="1:20" ht="30" customHeight="1" x14ac:dyDescent="0.4">
      <c r="A65" s="15"/>
      <c r="B65" s="21" t="s">
        <v>20</v>
      </c>
      <c r="C65" s="113" t="s">
        <v>157</v>
      </c>
      <c r="D65" s="18">
        <v>27</v>
      </c>
      <c r="E65" s="19" t="s">
        <v>56</v>
      </c>
      <c r="F65" s="20">
        <v>45078</v>
      </c>
      <c r="G65" s="22">
        <v>130</v>
      </c>
      <c r="H65" s="19" t="s">
        <v>53</v>
      </c>
      <c r="I65" s="21" t="s">
        <v>54</v>
      </c>
      <c r="J65" s="22">
        <v>8</v>
      </c>
      <c r="K65" s="22">
        <v>8</v>
      </c>
      <c r="L65" s="22">
        <v>8</v>
      </c>
      <c r="M65" s="15">
        <v>5</v>
      </c>
      <c r="N65" s="22">
        <v>104</v>
      </c>
      <c r="O65" s="22">
        <v>33.6</v>
      </c>
      <c r="P65" s="22">
        <v>8.3000000000000007</v>
      </c>
      <c r="Q65" s="15">
        <v>91</v>
      </c>
      <c r="R65" s="15">
        <v>105</v>
      </c>
      <c r="S65" s="15">
        <v>30</v>
      </c>
      <c r="T65" s="15"/>
    </row>
    <row r="66" spans="1:20" s="110" customFormat="1" ht="30" customHeight="1" x14ac:dyDescent="0.4">
      <c r="A66" s="105"/>
      <c r="B66" s="106"/>
      <c r="C66" s="113"/>
      <c r="D66" s="107"/>
      <c r="E66" s="108" t="s">
        <v>105</v>
      </c>
      <c r="F66" s="109"/>
      <c r="G66" s="107"/>
      <c r="H66" s="108"/>
      <c r="I66" s="106"/>
      <c r="J66" s="107"/>
      <c r="K66" s="107"/>
      <c r="L66" s="107"/>
      <c r="M66" s="105"/>
      <c r="N66" s="107"/>
      <c r="O66" s="107"/>
      <c r="P66" s="107"/>
      <c r="Q66" s="105"/>
      <c r="R66" s="105"/>
      <c r="S66" s="105"/>
      <c r="T66" s="105"/>
    </row>
    <row r="67" spans="1:20" ht="30" customHeight="1" x14ac:dyDescent="0.4">
      <c r="A67" s="181" t="s">
        <v>166</v>
      </c>
      <c r="B67" s="16" t="s">
        <v>20</v>
      </c>
      <c r="C67" s="113" t="s">
        <v>151</v>
      </c>
      <c r="D67" s="18">
        <v>36</v>
      </c>
      <c r="E67" s="19" t="s">
        <v>64</v>
      </c>
      <c r="F67" s="20">
        <v>45129</v>
      </c>
      <c r="G67" s="22">
        <v>153</v>
      </c>
      <c r="H67" s="19" t="s">
        <v>40</v>
      </c>
      <c r="I67" s="21" t="s">
        <v>22</v>
      </c>
      <c r="J67" s="22">
        <v>8</v>
      </c>
      <c r="K67" s="22">
        <v>8</v>
      </c>
      <c r="L67" s="22">
        <v>8</v>
      </c>
      <c r="M67" s="15">
        <v>5</v>
      </c>
      <c r="N67" s="22">
        <v>119</v>
      </c>
      <c r="O67" s="22">
        <v>40.1</v>
      </c>
      <c r="P67" s="22">
        <v>6.9</v>
      </c>
      <c r="Q67" s="15">
        <v>80</v>
      </c>
      <c r="R67" s="15">
        <v>100</v>
      </c>
      <c r="S67" s="15">
        <v>34</v>
      </c>
      <c r="T67" s="15"/>
    </row>
    <row r="68" spans="1:20" ht="30" customHeight="1" x14ac:dyDescent="0.4">
      <c r="A68" s="15"/>
      <c r="B68" s="16" t="s">
        <v>20</v>
      </c>
      <c r="C68" s="113" t="s">
        <v>152</v>
      </c>
      <c r="D68" s="18">
        <v>34</v>
      </c>
      <c r="E68" s="19" t="s">
        <v>61</v>
      </c>
      <c r="F68" s="20">
        <v>45098</v>
      </c>
      <c r="G68" s="22">
        <v>160</v>
      </c>
      <c r="H68" s="19" t="s">
        <v>48</v>
      </c>
      <c r="I68" s="21" t="s">
        <v>22</v>
      </c>
      <c r="J68" s="22">
        <v>8</v>
      </c>
      <c r="K68" s="22">
        <v>8</v>
      </c>
      <c r="L68" s="22">
        <v>8</v>
      </c>
      <c r="M68" s="15">
        <v>5</v>
      </c>
      <c r="N68" s="22">
        <v>115</v>
      </c>
      <c r="O68" s="22">
        <v>29.7</v>
      </c>
      <c r="P68" s="22">
        <v>14.7</v>
      </c>
      <c r="Q68" s="15">
        <v>84</v>
      </c>
      <c r="R68" s="15">
        <v>105</v>
      </c>
      <c r="S68" s="15">
        <v>32</v>
      </c>
      <c r="T68" s="15"/>
    </row>
    <row r="69" spans="1:20" ht="30" customHeight="1" x14ac:dyDescent="0.4">
      <c r="A69" s="15"/>
      <c r="B69" s="16" t="s">
        <v>20</v>
      </c>
      <c r="C69" s="113" t="s">
        <v>153</v>
      </c>
      <c r="D69" s="18">
        <v>35</v>
      </c>
      <c r="E69" s="19" t="s">
        <v>62</v>
      </c>
      <c r="F69" s="20">
        <v>45125</v>
      </c>
      <c r="G69" s="22">
        <v>138</v>
      </c>
      <c r="H69" s="19" t="s">
        <v>63</v>
      </c>
      <c r="I69" s="21" t="s">
        <v>22</v>
      </c>
      <c r="J69" s="22">
        <v>8</v>
      </c>
      <c r="K69" s="22">
        <v>8</v>
      </c>
      <c r="L69" s="22">
        <v>8</v>
      </c>
      <c r="M69" s="15">
        <v>5</v>
      </c>
      <c r="N69" s="22">
        <v>120</v>
      </c>
      <c r="O69" s="22">
        <v>34.299999999999997</v>
      </c>
      <c r="P69" s="22">
        <v>12.8</v>
      </c>
      <c r="Q69" s="15">
        <v>87</v>
      </c>
      <c r="R69" s="15">
        <v>94</v>
      </c>
      <c r="S69" s="15">
        <v>33</v>
      </c>
      <c r="T69" s="15"/>
    </row>
    <row r="70" spans="1:20" ht="30" customHeight="1" x14ac:dyDescent="0.4">
      <c r="A70" s="15"/>
      <c r="B70" s="21" t="s">
        <v>20</v>
      </c>
      <c r="C70" s="113" t="s">
        <v>154</v>
      </c>
      <c r="D70" s="18">
        <v>32</v>
      </c>
      <c r="E70" s="19" t="s">
        <v>59</v>
      </c>
      <c r="F70" s="20">
        <v>45095</v>
      </c>
      <c r="G70" s="22">
        <v>139</v>
      </c>
      <c r="H70" s="19" t="s">
        <v>23</v>
      </c>
      <c r="I70" s="21" t="s">
        <v>22</v>
      </c>
      <c r="J70" s="22">
        <v>8</v>
      </c>
      <c r="K70" s="22">
        <v>8</v>
      </c>
      <c r="L70" s="22">
        <v>7</v>
      </c>
      <c r="M70" s="15">
        <v>5</v>
      </c>
      <c r="N70" s="22">
        <v>97</v>
      </c>
      <c r="O70" s="22">
        <v>41</v>
      </c>
      <c r="P70" s="22">
        <v>9.1</v>
      </c>
      <c r="Q70" s="15">
        <v>83</v>
      </c>
      <c r="R70" s="15">
        <v>95</v>
      </c>
      <c r="S70" s="15">
        <v>28</v>
      </c>
      <c r="T70" s="15"/>
    </row>
    <row r="71" spans="1:20" ht="30" customHeight="1" x14ac:dyDescent="0.4">
      <c r="A71" s="15"/>
      <c r="B71" s="21" t="s">
        <v>20</v>
      </c>
      <c r="C71" s="113" t="s">
        <v>155</v>
      </c>
      <c r="D71" s="18">
        <v>29</v>
      </c>
      <c r="E71" s="19" t="s">
        <v>57</v>
      </c>
      <c r="F71" s="20">
        <v>45085</v>
      </c>
      <c r="G71" s="22">
        <v>145</v>
      </c>
      <c r="H71" s="19" t="s">
        <v>21</v>
      </c>
      <c r="I71" s="21" t="s">
        <v>58</v>
      </c>
      <c r="J71" s="22">
        <v>8</v>
      </c>
      <c r="K71" s="22">
        <v>8</v>
      </c>
      <c r="L71" s="22">
        <v>7</v>
      </c>
      <c r="M71" s="15">
        <v>5</v>
      </c>
      <c r="N71" s="22">
        <v>113</v>
      </c>
      <c r="O71" s="22">
        <v>37.299999999999997</v>
      </c>
      <c r="P71" s="22">
        <v>9.8000000000000007</v>
      </c>
      <c r="Q71" s="15">
        <v>85</v>
      </c>
      <c r="R71" s="15">
        <v>99</v>
      </c>
      <c r="S71" s="15">
        <v>27</v>
      </c>
      <c r="T71" s="15"/>
    </row>
    <row r="72" spans="1:20" ht="30" customHeight="1" x14ac:dyDescent="0.4">
      <c r="A72" s="15"/>
      <c r="B72" s="16" t="s">
        <v>20</v>
      </c>
      <c r="C72" s="113" t="s">
        <v>156</v>
      </c>
      <c r="D72" s="18">
        <v>33</v>
      </c>
      <c r="E72" s="19" t="s">
        <v>60</v>
      </c>
      <c r="F72" s="20">
        <v>45096</v>
      </c>
      <c r="G72" s="22">
        <v>110</v>
      </c>
      <c r="H72" s="19" t="s">
        <v>53</v>
      </c>
      <c r="I72" s="21" t="s">
        <v>54</v>
      </c>
      <c r="J72" s="22">
        <v>9</v>
      </c>
      <c r="K72" s="22">
        <v>8</v>
      </c>
      <c r="L72" s="22">
        <v>7</v>
      </c>
      <c r="M72" s="15">
        <v>6</v>
      </c>
      <c r="N72" s="22">
        <v>97</v>
      </c>
      <c r="O72" s="22">
        <v>35.4</v>
      </c>
      <c r="P72" s="22">
        <v>5.8</v>
      </c>
      <c r="Q72" s="15">
        <v>88</v>
      </c>
      <c r="R72" s="15">
        <v>98</v>
      </c>
      <c r="S72" s="15">
        <v>26</v>
      </c>
      <c r="T72" s="15"/>
    </row>
    <row r="73" spans="1:20" ht="30" customHeight="1" x14ac:dyDescent="0.4">
      <c r="A73" s="15"/>
      <c r="B73" s="16" t="s">
        <v>20</v>
      </c>
      <c r="C73" s="113" t="s">
        <v>157</v>
      </c>
      <c r="D73" s="18">
        <v>37</v>
      </c>
      <c r="E73" s="19" t="s">
        <v>65</v>
      </c>
      <c r="F73" s="20">
        <v>45134</v>
      </c>
      <c r="G73" s="22">
        <v>131</v>
      </c>
      <c r="H73" s="19" t="s">
        <v>63</v>
      </c>
      <c r="I73" s="21" t="s">
        <v>31</v>
      </c>
      <c r="J73" s="22">
        <v>7</v>
      </c>
      <c r="K73" s="22">
        <v>8</v>
      </c>
      <c r="L73" s="22">
        <v>7</v>
      </c>
      <c r="M73" s="15">
        <v>6</v>
      </c>
      <c r="N73" s="22">
        <v>106</v>
      </c>
      <c r="O73" s="22">
        <v>31.6</v>
      </c>
      <c r="P73" s="22">
        <v>9.1</v>
      </c>
      <c r="Q73" s="15">
        <v>86</v>
      </c>
      <c r="R73" s="15">
        <v>101</v>
      </c>
      <c r="S73" s="15">
        <v>35</v>
      </c>
      <c r="T73" s="15"/>
    </row>
    <row r="74" spans="1:20" ht="30" customHeight="1" x14ac:dyDescent="0.25">
      <c r="A74" s="24"/>
      <c r="B74" s="24"/>
      <c r="C74" s="117"/>
      <c r="D74" s="25"/>
      <c r="E74" s="26"/>
      <c r="F74" s="27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</row>
    <row r="75" spans="1:20" ht="30" customHeight="1" x14ac:dyDescent="0.25">
      <c r="A75" s="96" t="s">
        <v>110</v>
      </c>
      <c r="B75" s="97"/>
      <c r="C75" s="97"/>
      <c r="D75" s="97"/>
      <c r="E75" s="97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</row>
    <row r="76" spans="1:20" ht="30" customHeight="1" x14ac:dyDescent="0.4">
      <c r="A76" s="30" t="s">
        <v>111</v>
      </c>
      <c r="B76" s="31"/>
      <c r="C76" s="118"/>
      <c r="D76" s="31"/>
      <c r="E76" s="31"/>
      <c r="F76" s="31"/>
      <c r="G76" s="32" t="s">
        <v>160</v>
      </c>
      <c r="H76" s="31"/>
      <c r="I76" s="31" t="s">
        <v>161</v>
      </c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3"/>
    </row>
    <row r="77" spans="1:20" ht="30" customHeight="1" x14ac:dyDescent="0.4">
      <c r="A77" s="30" t="s">
        <v>112</v>
      </c>
      <c r="B77" s="34"/>
      <c r="C77" s="118"/>
      <c r="D77" s="34"/>
      <c r="E77" s="34"/>
      <c r="F77" s="34"/>
      <c r="G77" s="180" t="s">
        <v>162</v>
      </c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</row>
    <row r="78" spans="1:20" ht="30" customHeight="1" x14ac:dyDescent="0.4">
      <c r="A78" s="30" t="s">
        <v>113</v>
      </c>
      <c r="B78" s="34"/>
      <c r="C78" s="118"/>
      <c r="D78" s="34"/>
      <c r="E78" s="34"/>
      <c r="F78" s="34"/>
      <c r="G78" s="180" t="s">
        <v>163</v>
      </c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</row>
    <row r="79" spans="1:20" ht="30" customHeight="1" x14ac:dyDescent="0.4">
      <c r="A79" s="35"/>
      <c r="B79" s="34"/>
      <c r="C79" s="118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</row>
    <row r="80" spans="1:20" s="150" customFormat="1" ht="30" customHeight="1" x14ac:dyDescent="0.4">
      <c r="A80" s="147" t="s">
        <v>114</v>
      </c>
      <c r="B80" s="148"/>
      <c r="C80" s="149"/>
      <c r="D80" s="148"/>
      <c r="E80" s="148"/>
      <c r="F80" s="148"/>
      <c r="G80" s="148"/>
      <c r="H80" s="148"/>
      <c r="I80" s="148"/>
      <c r="J80" s="148"/>
      <c r="K80" s="148"/>
      <c r="L80" s="148"/>
      <c r="M80" s="148"/>
      <c r="N80" s="148"/>
      <c r="O80" s="148"/>
      <c r="P80" s="148"/>
      <c r="Q80" s="148"/>
      <c r="R80" s="148"/>
      <c r="S80" s="148"/>
      <c r="T80" s="148"/>
    </row>
    <row r="81" spans="1:20" s="150" customFormat="1" ht="15" customHeight="1" x14ac:dyDescent="0.35">
      <c r="A81" s="49"/>
      <c r="B81" s="151"/>
      <c r="C81" s="152"/>
      <c r="D81" s="151"/>
      <c r="E81" s="151"/>
      <c r="F81" s="151"/>
      <c r="G81" s="151"/>
      <c r="H81" s="151"/>
      <c r="I81" s="151"/>
      <c r="J81" s="151"/>
      <c r="K81" s="151"/>
      <c r="L81" s="151"/>
      <c r="M81" s="151"/>
      <c r="N81" s="151"/>
      <c r="O81" s="151"/>
      <c r="P81" s="151"/>
      <c r="Q81" s="151"/>
      <c r="R81" s="151"/>
      <c r="S81" s="151"/>
      <c r="T81" s="151"/>
    </row>
    <row r="82" spans="1:20" s="150" customFormat="1" ht="15" customHeight="1" x14ac:dyDescent="0.35">
      <c r="A82" s="153"/>
      <c r="B82" s="151"/>
      <c r="C82" s="152"/>
      <c r="D82" s="151"/>
      <c r="E82" s="151"/>
      <c r="F82" s="151"/>
      <c r="G82" s="151"/>
      <c r="H82" s="151"/>
      <c r="I82" s="151"/>
      <c r="J82" s="151"/>
      <c r="K82" s="151"/>
      <c r="L82" s="151"/>
      <c r="M82" s="151"/>
      <c r="N82" s="151"/>
      <c r="O82" s="151"/>
      <c r="P82" s="151"/>
      <c r="Q82" s="151"/>
      <c r="R82" s="151"/>
      <c r="S82" s="151"/>
      <c r="T82" s="151"/>
    </row>
    <row r="83" spans="1:20" s="150" customFormat="1" ht="15" customHeight="1" x14ac:dyDescent="0.35">
      <c r="A83" s="49"/>
      <c r="B83" s="151"/>
      <c r="C83" s="152"/>
      <c r="D83" s="151"/>
      <c r="E83" s="151"/>
      <c r="F83" s="151"/>
      <c r="G83" s="151"/>
      <c r="H83" s="151"/>
      <c r="I83" s="151"/>
      <c r="J83" s="151"/>
      <c r="K83" s="151"/>
      <c r="L83" s="151"/>
      <c r="M83" s="151"/>
      <c r="N83" s="151"/>
      <c r="O83" s="151"/>
      <c r="P83" s="151"/>
      <c r="Q83" s="151"/>
      <c r="R83" s="151"/>
      <c r="S83" s="151"/>
      <c r="T83" s="151"/>
    </row>
    <row r="84" spans="1:20" s="150" customFormat="1" ht="15" customHeight="1" x14ac:dyDescent="0.35">
      <c r="A84" s="49"/>
      <c r="B84" s="151"/>
      <c r="C84" s="152"/>
      <c r="D84" s="151"/>
      <c r="E84" s="151"/>
      <c r="F84" s="151"/>
      <c r="G84" s="151"/>
      <c r="H84" s="151"/>
      <c r="I84" s="151"/>
      <c r="J84" s="151"/>
      <c r="K84" s="151"/>
      <c r="L84" s="151"/>
      <c r="M84" s="151"/>
      <c r="N84" s="151"/>
      <c r="O84" s="151"/>
      <c r="P84" s="151"/>
      <c r="Q84" s="151"/>
      <c r="R84" s="151"/>
      <c r="S84" s="151"/>
      <c r="T84" s="151"/>
    </row>
    <row r="85" spans="1:20" s="150" customFormat="1" ht="15" customHeight="1" x14ac:dyDescent="0.35">
      <c r="A85" s="49"/>
      <c r="B85" s="151"/>
      <c r="C85" s="152"/>
      <c r="D85" s="151"/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1"/>
      <c r="Q85" s="151"/>
      <c r="R85" s="151"/>
      <c r="S85" s="151"/>
      <c r="T85" s="151"/>
    </row>
    <row r="86" spans="1:20" s="150" customFormat="1" ht="15" customHeight="1" x14ac:dyDescent="0.35">
      <c r="A86" s="49"/>
      <c r="B86" s="151"/>
      <c r="C86" s="152"/>
      <c r="D86" s="151"/>
      <c r="E86" s="151"/>
      <c r="F86" s="151"/>
      <c r="G86" s="151"/>
      <c r="H86" s="151"/>
      <c r="I86" s="151"/>
      <c r="J86" s="151"/>
      <c r="K86" s="151"/>
      <c r="L86" s="151"/>
      <c r="M86" s="151"/>
      <c r="N86" s="151"/>
      <c r="O86" s="151"/>
      <c r="P86" s="151"/>
      <c r="Q86" s="151"/>
      <c r="R86" s="151"/>
      <c r="S86" s="151"/>
      <c r="T86" s="151"/>
    </row>
    <row r="87" spans="1:20" s="150" customFormat="1" ht="15" customHeight="1" x14ac:dyDescent="0.35">
      <c r="A87" s="49"/>
      <c r="B87" s="151"/>
      <c r="C87" s="152"/>
      <c r="D87" s="151"/>
      <c r="E87" s="151"/>
      <c r="F87" s="151"/>
      <c r="G87" s="151"/>
      <c r="H87" s="151"/>
      <c r="I87" s="151"/>
      <c r="J87" s="151"/>
      <c r="K87" s="151"/>
      <c r="L87" s="151"/>
      <c r="M87" s="151"/>
      <c r="N87" s="151"/>
      <c r="O87" s="151"/>
      <c r="P87" s="151"/>
      <c r="Q87" s="151"/>
      <c r="R87" s="151"/>
      <c r="S87" s="151"/>
      <c r="T87" s="151"/>
    </row>
    <row r="88" spans="1:20" s="150" customFormat="1" ht="15" customHeight="1" x14ac:dyDescent="0.35">
      <c r="A88" s="49"/>
      <c r="B88" s="151"/>
      <c r="C88" s="152"/>
      <c r="D88" s="151"/>
      <c r="E88" s="151"/>
      <c r="F88" s="151"/>
      <c r="G88" s="151"/>
      <c r="H88" s="151"/>
      <c r="I88" s="151"/>
      <c r="J88" s="151"/>
      <c r="K88" s="151"/>
      <c r="L88" s="151"/>
      <c r="M88" s="151"/>
      <c r="N88" s="151"/>
      <c r="O88" s="151"/>
      <c r="P88" s="151"/>
      <c r="Q88" s="151"/>
      <c r="R88" s="151"/>
      <c r="S88" s="151"/>
      <c r="T88" s="151"/>
    </row>
    <row r="89" spans="1:20" s="150" customFormat="1" ht="15" customHeight="1" x14ac:dyDescent="0.35">
      <c r="A89" s="49"/>
      <c r="B89" s="151"/>
      <c r="C89" s="152"/>
      <c r="D89" s="151"/>
      <c r="E89" s="151"/>
      <c r="F89" s="151"/>
      <c r="G89" s="151"/>
      <c r="H89" s="151"/>
      <c r="I89" s="151"/>
      <c r="J89" s="151"/>
      <c r="K89" s="151"/>
      <c r="L89" s="151"/>
      <c r="M89" s="151"/>
      <c r="N89" s="151"/>
      <c r="O89" s="151"/>
      <c r="P89" s="151"/>
      <c r="Q89" s="151"/>
      <c r="R89" s="151"/>
      <c r="S89" s="151"/>
      <c r="T89" s="151"/>
    </row>
    <row r="90" spans="1:20" s="150" customFormat="1" ht="15" customHeight="1" x14ac:dyDescent="0.35">
      <c r="A90" s="49"/>
      <c r="B90" s="151"/>
      <c r="C90" s="152"/>
      <c r="D90" s="151"/>
      <c r="E90" s="151"/>
      <c r="F90" s="151"/>
      <c r="G90" s="151"/>
      <c r="H90" s="151"/>
      <c r="I90" s="151"/>
      <c r="J90" s="151"/>
      <c r="K90" s="151"/>
      <c r="L90" s="151"/>
      <c r="M90" s="151"/>
      <c r="N90" s="151"/>
      <c r="O90" s="151"/>
      <c r="P90" s="151"/>
      <c r="Q90" s="151"/>
      <c r="R90" s="151"/>
      <c r="S90" s="151"/>
      <c r="T90" s="151"/>
    </row>
    <row r="91" spans="1:20" s="150" customFormat="1" ht="15" customHeight="1" x14ac:dyDescent="0.35">
      <c r="A91" s="49"/>
      <c r="B91" s="151"/>
      <c r="C91" s="152"/>
      <c r="D91" s="151"/>
      <c r="E91" s="151"/>
      <c r="F91" s="151"/>
      <c r="G91" s="151"/>
      <c r="H91" s="151"/>
      <c r="I91" s="151"/>
      <c r="J91" s="151"/>
      <c r="K91" s="151"/>
      <c r="L91" s="151"/>
      <c r="M91" s="151"/>
      <c r="N91" s="151"/>
      <c r="O91" s="151"/>
      <c r="P91" s="151"/>
      <c r="Q91" s="151"/>
      <c r="R91" s="151"/>
      <c r="S91" s="151"/>
      <c r="T91" s="151"/>
    </row>
    <row r="92" spans="1:20" s="150" customFormat="1" ht="15" customHeight="1" x14ac:dyDescent="0.35">
      <c r="A92" s="49"/>
      <c r="B92" s="151"/>
      <c r="C92" s="152"/>
      <c r="D92" s="151"/>
      <c r="E92" s="151"/>
      <c r="F92" s="151"/>
      <c r="G92" s="151"/>
      <c r="H92" s="151"/>
      <c r="I92" s="151"/>
      <c r="J92" s="151"/>
      <c r="K92" s="151"/>
      <c r="L92" s="151"/>
      <c r="M92" s="151"/>
      <c r="N92" s="151"/>
      <c r="O92" s="151"/>
      <c r="P92" s="151"/>
      <c r="Q92" s="151"/>
      <c r="R92" s="151"/>
      <c r="S92" s="151"/>
      <c r="T92" s="151"/>
    </row>
    <row r="93" spans="1:20" s="150" customFormat="1" ht="15" customHeight="1" x14ac:dyDescent="0.35">
      <c r="A93" s="49"/>
      <c r="B93" s="151"/>
      <c r="C93" s="152"/>
      <c r="D93" s="151"/>
      <c r="E93" s="151"/>
      <c r="F93" s="151"/>
      <c r="G93" s="151"/>
      <c r="H93" s="151"/>
      <c r="I93" s="151"/>
      <c r="J93" s="151"/>
      <c r="K93" s="151"/>
      <c r="L93" s="151"/>
      <c r="M93" s="151"/>
      <c r="N93" s="151"/>
      <c r="O93" s="151"/>
      <c r="P93" s="151"/>
      <c r="Q93" s="151"/>
      <c r="R93" s="151"/>
      <c r="S93" s="151"/>
      <c r="T93" s="151"/>
    </row>
    <row r="94" spans="1:20" s="150" customFormat="1" ht="15" customHeight="1" x14ac:dyDescent="0.3">
      <c r="A94" s="154"/>
      <c r="B94" s="155"/>
      <c r="C94" s="156"/>
      <c r="D94" s="157"/>
      <c r="E94" s="158"/>
      <c r="F94" s="159"/>
      <c r="G94" s="154"/>
      <c r="H94" s="155"/>
      <c r="I94" s="155"/>
      <c r="J94" s="155"/>
      <c r="K94" s="155"/>
      <c r="L94" s="49"/>
      <c r="M94" s="49"/>
      <c r="N94" s="49"/>
      <c r="O94" s="49"/>
      <c r="P94" s="49"/>
      <c r="Q94" s="49"/>
      <c r="R94" s="49"/>
      <c r="S94" s="49"/>
      <c r="T94" s="153"/>
    </row>
    <row r="95" spans="1:20" s="150" customFormat="1" ht="15" customHeight="1" x14ac:dyDescent="0.3">
      <c r="A95" s="154"/>
      <c r="B95" s="155"/>
      <c r="C95" s="156"/>
      <c r="D95" s="157"/>
      <c r="E95" s="158"/>
      <c r="F95" s="159"/>
      <c r="G95" s="154"/>
      <c r="H95" s="155"/>
      <c r="I95" s="155"/>
      <c r="J95" s="155"/>
      <c r="K95" s="155"/>
      <c r="L95" s="49"/>
      <c r="M95" s="49"/>
      <c r="N95" s="49"/>
      <c r="O95" s="49"/>
      <c r="P95" s="49"/>
      <c r="Q95" s="49"/>
      <c r="R95" s="49"/>
      <c r="S95" s="49"/>
      <c r="T95" s="153"/>
    </row>
    <row r="96" spans="1:20" s="150" customFormat="1" ht="15" customHeight="1" x14ac:dyDescent="0.3">
      <c r="A96" s="154"/>
      <c r="B96" s="155"/>
      <c r="C96" s="156"/>
      <c r="D96" s="157"/>
      <c r="E96" s="158"/>
      <c r="F96" s="159"/>
      <c r="G96" s="154"/>
      <c r="H96" s="155"/>
      <c r="I96" s="155"/>
      <c r="J96" s="155"/>
      <c r="K96" s="155"/>
      <c r="L96" s="49"/>
      <c r="M96" s="49"/>
      <c r="N96" s="49"/>
      <c r="O96" s="49"/>
      <c r="P96" s="49"/>
      <c r="Q96" s="49"/>
      <c r="R96" s="49"/>
      <c r="S96" s="49"/>
      <c r="T96" s="153"/>
    </row>
    <row r="97" spans="1:20" s="150" customFormat="1" ht="15" customHeight="1" x14ac:dyDescent="0.3">
      <c r="A97" s="154"/>
      <c r="B97" s="155"/>
      <c r="C97" s="156"/>
      <c r="D97" s="157"/>
      <c r="E97" s="158"/>
      <c r="F97" s="159"/>
      <c r="G97" s="154"/>
      <c r="H97" s="155"/>
      <c r="I97" s="155"/>
      <c r="J97" s="155"/>
      <c r="K97" s="155"/>
      <c r="L97" s="49"/>
      <c r="M97" s="49"/>
      <c r="N97" s="49"/>
      <c r="O97" s="49"/>
      <c r="P97" s="49"/>
      <c r="Q97" s="49"/>
      <c r="R97" s="49"/>
      <c r="S97" s="49"/>
      <c r="T97" s="153"/>
    </row>
    <row r="98" spans="1:20" s="150" customFormat="1" ht="15" customHeight="1" x14ac:dyDescent="0.3">
      <c r="A98" s="154"/>
      <c r="B98" s="155"/>
      <c r="C98" s="156"/>
      <c r="D98" s="157"/>
      <c r="E98" s="158"/>
      <c r="F98" s="159"/>
      <c r="G98" s="154"/>
      <c r="H98" s="155"/>
      <c r="I98" s="155"/>
      <c r="J98" s="155"/>
      <c r="K98" s="155"/>
      <c r="L98" s="49"/>
      <c r="M98" s="49"/>
      <c r="N98" s="49"/>
      <c r="O98" s="49"/>
      <c r="P98" s="49"/>
      <c r="Q98" s="49"/>
      <c r="R98" s="49"/>
      <c r="S98" s="49"/>
      <c r="T98" s="153"/>
    </row>
    <row r="99" spans="1:20" s="150" customFormat="1" ht="15" customHeight="1" x14ac:dyDescent="0.3">
      <c r="A99" s="154"/>
      <c r="B99" s="155"/>
      <c r="C99" s="156"/>
      <c r="D99" s="157"/>
      <c r="E99" s="158"/>
      <c r="F99" s="159"/>
      <c r="G99" s="154"/>
      <c r="H99" s="155"/>
      <c r="I99" s="155"/>
      <c r="J99" s="155"/>
      <c r="K99" s="155"/>
      <c r="L99" s="49"/>
      <c r="M99" s="49"/>
      <c r="N99" s="49"/>
      <c r="O99" s="49"/>
      <c r="P99" s="49"/>
      <c r="Q99" s="49"/>
      <c r="R99" s="49"/>
      <c r="S99" s="49"/>
      <c r="T99" s="153"/>
    </row>
    <row r="100" spans="1:20" s="150" customFormat="1" ht="15" customHeight="1" x14ac:dyDescent="0.3">
      <c r="A100" s="154"/>
      <c r="B100" s="155"/>
      <c r="C100" s="156"/>
      <c r="D100" s="157"/>
      <c r="E100" s="158"/>
      <c r="F100" s="159"/>
      <c r="G100" s="154"/>
      <c r="H100" s="155"/>
      <c r="I100" s="155"/>
      <c r="J100" s="155"/>
      <c r="K100" s="155"/>
      <c r="L100" s="49"/>
      <c r="M100" s="49"/>
      <c r="N100" s="49"/>
      <c r="O100" s="49"/>
      <c r="P100" s="49"/>
      <c r="Q100" s="49"/>
      <c r="R100" s="49"/>
      <c r="S100" s="49"/>
      <c r="T100" s="153"/>
    </row>
    <row r="101" spans="1:20" s="150" customFormat="1" ht="15" customHeight="1" x14ac:dyDescent="0.3">
      <c r="A101" s="154"/>
      <c r="B101" s="155"/>
      <c r="C101" s="156"/>
      <c r="D101" s="157"/>
      <c r="E101" s="158"/>
      <c r="F101" s="159"/>
      <c r="G101" s="154"/>
      <c r="H101" s="155"/>
      <c r="I101" s="155"/>
      <c r="J101" s="155"/>
      <c r="K101" s="155"/>
      <c r="L101" s="49"/>
      <c r="M101" s="49"/>
      <c r="N101" s="49"/>
      <c r="O101" s="49"/>
      <c r="P101" s="49"/>
      <c r="Q101" s="49"/>
      <c r="R101" s="49"/>
      <c r="S101" s="49"/>
      <c r="T101" s="153"/>
    </row>
    <row r="102" spans="1:20" s="150" customFormat="1" ht="15" customHeight="1" x14ac:dyDescent="0.3">
      <c r="A102" s="154"/>
      <c r="B102" s="155"/>
      <c r="C102" s="156"/>
      <c r="D102" s="157"/>
      <c r="E102" s="158"/>
      <c r="F102" s="159"/>
      <c r="G102" s="154"/>
      <c r="H102" s="155"/>
      <c r="I102" s="155"/>
      <c r="J102" s="155"/>
      <c r="K102" s="155"/>
      <c r="L102" s="49"/>
      <c r="M102" s="49"/>
      <c r="N102" s="49"/>
      <c r="O102" s="49"/>
      <c r="P102" s="49"/>
      <c r="Q102" s="49"/>
      <c r="R102" s="49"/>
      <c r="S102" s="49"/>
      <c r="T102" s="153"/>
    </row>
    <row r="103" spans="1:20" s="150" customFormat="1" ht="15" customHeight="1" x14ac:dyDescent="0.3">
      <c r="A103" s="154"/>
      <c r="B103" s="155"/>
      <c r="C103" s="156"/>
      <c r="D103" s="157"/>
      <c r="E103" s="158"/>
      <c r="F103" s="159"/>
      <c r="G103" s="154"/>
      <c r="H103" s="155"/>
      <c r="I103" s="155"/>
      <c r="J103" s="155"/>
      <c r="K103" s="155"/>
      <c r="L103" s="49"/>
      <c r="M103" s="49"/>
      <c r="N103" s="49"/>
      <c r="O103" s="49"/>
      <c r="P103" s="49"/>
      <c r="Q103" s="49"/>
      <c r="R103" s="49"/>
      <c r="S103" s="49"/>
      <c r="T103" s="153"/>
    </row>
    <row r="104" spans="1:20" s="150" customFormat="1" ht="15" customHeight="1" x14ac:dyDescent="0.3">
      <c r="A104" s="154"/>
      <c r="B104" s="155"/>
      <c r="C104" s="156"/>
      <c r="D104" s="157"/>
      <c r="E104" s="158"/>
      <c r="F104" s="159"/>
      <c r="G104" s="154"/>
      <c r="H104" s="155"/>
      <c r="I104" s="155"/>
      <c r="J104" s="155"/>
      <c r="K104" s="155"/>
      <c r="L104" s="49"/>
      <c r="M104" s="49"/>
      <c r="N104" s="49"/>
      <c r="O104" s="49"/>
      <c r="P104" s="49"/>
      <c r="Q104" s="49"/>
      <c r="R104" s="49"/>
      <c r="S104" s="49"/>
      <c r="T104" s="153"/>
    </row>
    <row r="105" spans="1:20" s="150" customFormat="1" ht="15" customHeight="1" x14ac:dyDescent="0.3">
      <c r="A105" s="154"/>
      <c r="B105" s="155"/>
      <c r="C105" s="156"/>
      <c r="D105" s="157"/>
      <c r="E105" s="158"/>
      <c r="F105" s="159"/>
      <c r="G105" s="154"/>
      <c r="H105" s="155"/>
      <c r="I105" s="155"/>
      <c r="J105" s="155"/>
      <c r="K105" s="155"/>
      <c r="L105" s="49"/>
      <c r="M105" s="49"/>
      <c r="N105" s="49"/>
      <c r="O105" s="49"/>
      <c r="P105" s="49"/>
      <c r="Q105" s="49"/>
      <c r="R105" s="49"/>
      <c r="S105" s="49"/>
      <c r="T105" s="153"/>
    </row>
    <row r="106" spans="1:20" s="150" customFormat="1" ht="15" customHeight="1" x14ac:dyDescent="0.3">
      <c r="A106" s="154"/>
      <c r="B106" s="155"/>
      <c r="C106" s="156"/>
      <c r="D106" s="157"/>
      <c r="E106" s="158"/>
      <c r="F106" s="159"/>
      <c r="G106" s="154"/>
      <c r="H106" s="155"/>
      <c r="I106" s="155"/>
      <c r="J106" s="155"/>
      <c r="K106" s="155"/>
      <c r="L106" s="49"/>
      <c r="M106" s="49"/>
      <c r="N106" s="49"/>
      <c r="O106" s="49"/>
      <c r="P106" s="49"/>
      <c r="Q106" s="49"/>
      <c r="R106" s="49"/>
      <c r="S106" s="49"/>
      <c r="T106" s="153"/>
    </row>
    <row r="107" spans="1:20" s="150" customFormat="1" ht="15" customHeight="1" x14ac:dyDescent="0.3">
      <c r="A107" s="154"/>
      <c r="B107" s="155"/>
      <c r="C107" s="156"/>
      <c r="D107" s="157"/>
      <c r="E107" s="158"/>
      <c r="F107" s="159"/>
      <c r="G107" s="154"/>
      <c r="H107" s="155"/>
      <c r="I107" s="155"/>
      <c r="J107" s="155"/>
      <c r="K107" s="155"/>
      <c r="L107" s="49"/>
      <c r="M107" s="49"/>
      <c r="N107" s="49"/>
      <c r="O107" s="49"/>
      <c r="P107" s="49"/>
      <c r="Q107" s="49"/>
      <c r="R107" s="49"/>
      <c r="S107" s="49"/>
      <c r="T107" s="153"/>
    </row>
    <row r="108" spans="1:20" s="150" customFormat="1" ht="15" customHeight="1" x14ac:dyDescent="0.25">
      <c r="A108" s="153"/>
      <c r="B108" s="49"/>
      <c r="C108" s="160"/>
      <c r="D108" s="161"/>
      <c r="E108" s="49"/>
      <c r="F108" s="162"/>
      <c r="G108" s="153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153"/>
    </row>
    <row r="109" spans="1:20" s="150" customFormat="1" ht="15" customHeight="1" x14ac:dyDescent="0.25">
      <c r="A109" s="153"/>
      <c r="B109" s="49"/>
      <c r="C109" s="160"/>
      <c r="D109" s="161"/>
      <c r="E109" s="49"/>
      <c r="F109" s="162"/>
      <c r="G109" s="153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153"/>
    </row>
    <row r="110" spans="1:20" s="150" customFormat="1" ht="15" customHeight="1" x14ac:dyDescent="0.25">
      <c r="A110" s="153"/>
      <c r="B110" s="49"/>
      <c r="C110" s="160"/>
      <c r="D110" s="161"/>
      <c r="E110" s="49"/>
      <c r="F110" s="162"/>
      <c r="G110" s="153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153"/>
    </row>
    <row r="111" spans="1:20" s="150" customFormat="1" ht="15" customHeight="1" x14ac:dyDescent="0.25">
      <c r="A111" s="153"/>
      <c r="B111" s="49"/>
      <c r="C111" s="160"/>
      <c r="D111" s="161"/>
      <c r="E111" s="49"/>
      <c r="F111" s="162"/>
      <c r="G111" s="153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153"/>
    </row>
    <row r="112" spans="1:20" s="150" customFormat="1" ht="15" customHeight="1" x14ac:dyDescent="0.25">
      <c r="A112" s="153"/>
      <c r="B112" s="49"/>
      <c r="C112" s="160"/>
      <c r="D112" s="161"/>
      <c r="E112" s="49"/>
      <c r="F112" s="162"/>
      <c r="G112" s="153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153"/>
    </row>
    <row r="113" spans="1:20" s="150" customFormat="1" ht="15" customHeight="1" x14ac:dyDescent="0.25">
      <c r="A113" s="153"/>
      <c r="B113" s="49"/>
      <c r="C113" s="160"/>
      <c r="D113" s="161"/>
      <c r="E113" s="49"/>
      <c r="F113" s="162"/>
      <c r="G113" s="153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153"/>
    </row>
    <row r="114" spans="1:20" s="150" customFormat="1" ht="15.75" customHeight="1" x14ac:dyDescent="0.25">
      <c r="A114" s="163"/>
      <c r="B114" s="164"/>
      <c r="C114" s="165"/>
      <c r="D114" s="166"/>
      <c r="E114" s="167"/>
      <c r="F114" s="168"/>
      <c r="G114" s="163"/>
      <c r="H114" s="164"/>
      <c r="I114" s="164"/>
      <c r="J114" s="164"/>
      <c r="K114" s="164"/>
      <c r="L114" s="164"/>
      <c r="M114" s="164"/>
      <c r="N114" s="164"/>
      <c r="O114" s="164"/>
      <c r="P114" s="164"/>
      <c r="Q114" s="164"/>
      <c r="R114" s="164"/>
      <c r="S114" s="164"/>
      <c r="T114" s="163"/>
    </row>
    <row r="115" spans="1:20" s="150" customFormat="1" ht="15" customHeight="1" x14ac:dyDescent="0.25">
      <c r="A115" s="153"/>
      <c r="B115" s="49"/>
      <c r="C115" s="160"/>
      <c r="D115" s="161"/>
      <c r="E115" s="49"/>
      <c r="F115" s="162"/>
      <c r="G115" s="153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153"/>
    </row>
    <row r="116" spans="1:20" s="150" customFormat="1" ht="15" customHeight="1" x14ac:dyDescent="0.25">
      <c r="A116" s="153"/>
      <c r="B116" s="49"/>
      <c r="C116" s="160"/>
      <c r="D116" s="161"/>
      <c r="E116" s="49"/>
      <c r="F116" s="162"/>
      <c r="G116" s="153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153"/>
    </row>
    <row r="117" spans="1:20" s="150" customFormat="1" ht="15" customHeight="1" x14ac:dyDescent="0.25">
      <c r="A117" s="153"/>
      <c r="B117" s="49"/>
      <c r="C117" s="160"/>
      <c r="D117" s="161"/>
      <c r="E117" s="49"/>
      <c r="F117" s="162"/>
      <c r="G117" s="153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153"/>
    </row>
    <row r="118" spans="1:20" s="150" customFormat="1" ht="15.75" customHeight="1" x14ac:dyDescent="0.35">
      <c r="A118" s="169"/>
      <c r="B118" s="170"/>
      <c r="C118" s="152"/>
      <c r="D118" s="171"/>
      <c r="E118" s="172"/>
      <c r="F118" s="173"/>
      <c r="G118" s="174"/>
      <c r="H118" s="170"/>
      <c r="I118" s="170"/>
      <c r="J118" s="170"/>
      <c r="K118" s="170"/>
      <c r="L118" s="170"/>
      <c r="M118" s="170"/>
      <c r="N118" s="170"/>
      <c r="O118" s="170"/>
      <c r="P118" s="170"/>
      <c r="Q118" s="170"/>
      <c r="R118" s="170"/>
      <c r="S118" s="170"/>
      <c r="T118" s="174"/>
    </row>
    <row r="119" spans="1:20" s="150" customFormat="1" ht="15" customHeight="1" x14ac:dyDescent="0.25">
      <c r="A119" s="153"/>
      <c r="B119" s="49"/>
      <c r="C119" s="160"/>
      <c r="D119" s="161"/>
      <c r="E119" s="49"/>
      <c r="F119" s="162"/>
      <c r="G119" s="153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153"/>
    </row>
    <row r="120" spans="1:20" s="150" customFormat="1" ht="15.75" customHeight="1" x14ac:dyDescent="0.25">
      <c r="A120" s="163"/>
      <c r="B120" s="164"/>
      <c r="C120" s="165"/>
      <c r="D120" s="166"/>
      <c r="E120" s="167"/>
      <c r="F120" s="168"/>
      <c r="G120" s="163"/>
      <c r="H120" s="164"/>
      <c r="I120" s="164"/>
      <c r="J120" s="164"/>
      <c r="K120" s="164"/>
      <c r="L120" s="164"/>
      <c r="M120" s="164"/>
      <c r="N120" s="164"/>
      <c r="O120" s="164"/>
      <c r="P120" s="164"/>
      <c r="Q120" s="164"/>
      <c r="R120" s="164"/>
      <c r="S120" s="164"/>
      <c r="T120" s="163"/>
    </row>
    <row r="121" spans="1:20" s="150" customFormat="1" ht="15" customHeight="1" x14ac:dyDescent="0.25">
      <c r="A121" s="153"/>
      <c r="B121" s="49"/>
      <c r="C121" s="160"/>
      <c r="D121" s="161"/>
      <c r="E121" s="49"/>
      <c r="F121" s="162"/>
      <c r="G121" s="153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153"/>
    </row>
    <row r="122" spans="1:20" s="150" customFormat="1" ht="15.75" customHeight="1" x14ac:dyDescent="0.35">
      <c r="A122" s="174"/>
      <c r="B122" s="175"/>
      <c r="C122" s="152"/>
      <c r="D122" s="176"/>
      <c r="E122" s="177"/>
      <c r="F122" s="178"/>
      <c r="G122" s="174"/>
      <c r="H122" s="175"/>
      <c r="I122" s="175"/>
      <c r="J122" s="175"/>
      <c r="K122" s="175"/>
      <c r="L122" s="175"/>
      <c r="M122" s="175"/>
      <c r="N122" s="175"/>
      <c r="O122" s="175"/>
      <c r="P122" s="175"/>
      <c r="Q122" s="175"/>
      <c r="R122" s="175"/>
      <c r="S122" s="175"/>
      <c r="T122" s="174"/>
    </row>
    <row r="123" spans="1:20" s="150" customFormat="1" ht="15" customHeight="1" x14ac:dyDescent="0.25">
      <c r="A123" s="153"/>
      <c r="B123" s="49"/>
      <c r="C123" s="160"/>
      <c r="D123" s="161"/>
      <c r="E123" s="49"/>
      <c r="F123" s="162"/>
      <c r="G123" s="153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153"/>
    </row>
    <row r="124" spans="1:20" s="150" customFormat="1" ht="15.75" customHeight="1" x14ac:dyDescent="0.35">
      <c r="A124" s="174"/>
      <c r="B124" s="175"/>
      <c r="C124" s="152"/>
      <c r="D124" s="176"/>
      <c r="E124" s="177"/>
      <c r="F124" s="178"/>
      <c r="G124" s="174"/>
      <c r="H124" s="175"/>
      <c r="I124" s="175"/>
      <c r="J124" s="175"/>
      <c r="K124" s="175"/>
      <c r="L124" s="175"/>
      <c r="M124" s="175"/>
      <c r="N124" s="175"/>
      <c r="O124" s="175"/>
      <c r="P124" s="175"/>
      <c r="Q124" s="175"/>
      <c r="R124" s="175"/>
      <c r="S124" s="175"/>
      <c r="T124" s="174"/>
    </row>
    <row r="125" spans="1:20" s="150" customFormat="1" ht="15" customHeight="1" x14ac:dyDescent="0.25">
      <c r="A125" s="153"/>
      <c r="B125" s="49"/>
      <c r="C125" s="160"/>
      <c r="D125" s="161"/>
      <c r="E125" s="49"/>
      <c r="F125" s="162"/>
      <c r="G125" s="153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153"/>
    </row>
    <row r="126" spans="1:20" s="150" customFormat="1" ht="15" customHeight="1" x14ac:dyDescent="0.25">
      <c r="A126" s="153"/>
      <c r="B126" s="49"/>
      <c r="C126" s="160"/>
      <c r="D126" s="161"/>
      <c r="E126" s="49"/>
      <c r="F126" s="162"/>
      <c r="G126" s="153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153"/>
    </row>
    <row r="127" spans="1:20" s="150" customFormat="1" ht="15" customHeight="1" x14ac:dyDescent="0.25">
      <c r="A127" s="153"/>
      <c r="B127" s="49"/>
      <c r="C127" s="160"/>
      <c r="D127" s="161"/>
      <c r="E127" s="49"/>
      <c r="F127" s="162"/>
      <c r="G127" s="153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153"/>
    </row>
    <row r="128" spans="1:20" s="150" customFormat="1" ht="15" customHeight="1" x14ac:dyDescent="0.25">
      <c r="A128" s="153"/>
      <c r="B128" s="49"/>
      <c r="C128" s="160"/>
      <c r="D128" s="161"/>
      <c r="E128" s="49"/>
      <c r="F128" s="162"/>
      <c r="G128" s="153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153"/>
    </row>
    <row r="129" spans="1:20" s="150" customFormat="1" ht="15" customHeight="1" x14ac:dyDescent="0.25">
      <c r="A129" s="153"/>
      <c r="B129" s="49"/>
      <c r="C129" s="160"/>
      <c r="D129" s="161"/>
      <c r="E129" s="49"/>
      <c r="F129" s="162"/>
      <c r="G129" s="153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153"/>
    </row>
    <row r="130" spans="1:20" s="150" customFormat="1" ht="15" customHeight="1" x14ac:dyDescent="0.25">
      <c r="A130" s="153"/>
      <c r="B130" s="49"/>
      <c r="C130" s="160"/>
      <c r="D130" s="161"/>
      <c r="E130" s="49"/>
      <c r="F130" s="162"/>
      <c r="G130" s="153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153"/>
    </row>
    <row r="131" spans="1:20" s="150" customFormat="1" ht="15" customHeight="1" x14ac:dyDescent="0.25">
      <c r="A131" s="153"/>
      <c r="B131" s="49"/>
      <c r="C131" s="160"/>
      <c r="D131" s="161"/>
      <c r="E131" s="49"/>
      <c r="F131" s="162"/>
      <c r="G131" s="153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153"/>
    </row>
    <row r="132" spans="1:20" s="150" customFormat="1" ht="15" customHeight="1" x14ac:dyDescent="0.25">
      <c r="A132" s="153"/>
      <c r="B132" s="49"/>
      <c r="C132" s="160"/>
      <c r="D132" s="161"/>
      <c r="E132" s="49"/>
      <c r="F132" s="162"/>
      <c r="G132" s="153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153"/>
    </row>
    <row r="133" spans="1:20" s="150" customFormat="1" ht="15" customHeight="1" x14ac:dyDescent="0.25">
      <c r="A133" s="153"/>
      <c r="B133" s="49"/>
      <c r="C133" s="160"/>
      <c r="D133" s="161"/>
      <c r="E133" s="49"/>
      <c r="F133" s="162"/>
      <c r="G133" s="153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153"/>
    </row>
    <row r="134" spans="1:20" s="150" customFormat="1" ht="15" customHeight="1" x14ac:dyDescent="0.25">
      <c r="A134" s="153"/>
      <c r="B134" s="49"/>
      <c r="C134" s="160"/>
      <c r="D134" s="161"/>
      <c r="E134" s="49"/>
      <c r="F134" s="162"/>
      <c r="G134" s="153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153"/>
    </row>
    <row r="135" spans="1:20" s="150" customFormat="1" ht="15" customHeight="1" x14ac:dyDescent="0.25">
      <c r="A135" s="153"/>
      <c r="B135" s="49"/>
      <c r="C135" s="160"/>
      <c r="D135" s="161"/>
      <c r="E135" s="49"/>
      <c r="F135" s="162"/>
      <c r="G135" s="153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153"/>
    </row>
    <row r="136" spans="1:20" s="150" customFormat="1" ht="15" customHeight="1" x14ac:dyDescent="0.25">
      <c r="A136" s="153"/>
      <c r="B136" s="49"/>
      <c r="C136" s="160"/>
      <c r="D136" s="161"/>
      <c r="E136" s="49"/>
      <c r="F136" s="162"/>
      <c r="G136" s="153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153"/>
    </row>
    <row r="137" spans="1:20" s="150" customFormat="1" ht="15" customHeight="1" x14ac:dyDescent="0.25">
      <c r="A137" s="153"/>
      <c r="B137" s="49"/>
      <c r="C137" s="160"/>
      <c r="D137" s="161"/>
      <c r="E137" s="49"/>
      <c r="F137" s="162"/>
      <c r="G137" s="153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153"/>
    </row>
    <row r="138" spans="1:20" s="150" customFormat="1" ht="15.75" customHeight="1" x14ac:dyDescent="0.35">
      <c r="A138" s="169"/>
      <c r="B138" s="170"/>
      <c r="C138" s="152"/>
      <c r="D138" s="171"/>
      <c r="E138" s="172"/>
      <c r="F138" s="173"/>
      <c r="G138" s="153"/>
      <c r="H138" s="170"/>
      <c r="I138" s="170"/>
      <c r="J138" s="170"/>
      <c r="K138" s="170"/>
      <c r="L138" s="170"/>
      <c r="M138" s="170"/>
      <c r="N138" s="170"/>
      <c r="O138" s="170"/>
      <c r="P138" s="170"/>
      <c r="Q138" s="170"/>
      <c r="R138" s="170"/>
      <c r="S138" s="170"/>
      <c r="T138" s="153"/>
    </row>
    <row r="139" spans="1:20" s="150" customFormat="1" ht="15" customHeight="1" x14ac:dyDescent="0.25">
      <c r="A139" s="153"/>
      <c r="B139" s="49"/>
      <c r="C139" s="160"/>
      <c r="D139" s="161"/>
      <c r="E139" s="49"/>
      <c r="F139" s="162"/>
      <c r="G139" s="153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153"/>
    </row>
    <row r="140" spans="1:20" s="150" customFormat="1" ht="15.75" customHeight="1" x14ac:dyDescent="0.25">
      <c r="A140" s="163"/>
      <c r="B140" s="164"/>
      <c r="C140" s="165"/>
      <c r="D140" s="166"/>
      <c r="E140" s="167"/>
      <c r="F140" s="168"/>
      <c r="G140" s="163"/>
      <c r="H140" s="164"/>
      <c r="I140" s="164"/>
      <c r="J140" s="164"/>
      <c r="K140" s="164"/>
      <c r="L140" s="164"/>
      <c r="M140" s="164"/>
      <c r="N140" s="164"/>
      <c r="O140" s="164"/>
      <c r="P140" s="164"/>
      <c r="Q140" s="164"/>
      <c r="R140" s="164"/>
      <c r="S140" s="164"/>
      <c r="T140" s="163"/>
    </row>
    <row r="141" spans="1:20" s="150" customFormat="1" ht="15" customHeight="1" x14ac:dyDescent="0.25">
      <c r="A141" s="153"/>
      <c r="B141" s="49"/>
      <c r="C141" s="160"/>
      <c r="D141" s="161"/>
      <c r="E141" s="49"/>
      <c r="F141" s="162"/>
      <c r="G141" s="153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153"/>
    </row>
    <row r="142" spans="1:20" s="150" customFormat="1" ht="15.75" customHeight="1" x14ac:dyDescent="0.35">
      <c r="A142" s="174"/>
      <c r="B142" s="175"/>
      <c r="C142" s="152"/>
      <c r="D142" s="176"/>
      <c r="E142" s="177"/>
      <c r="F142" s="178"/>
      <c r="G142" s="174"/>
      <c r="H142" s="175"/>
      <c r="I142" s="175"/>
      <c r="J142" s="175"/>
      <c r="K142" s="175"/>
      <c r="L142" s="175"/>
      <c r="M142" s="175"/>
      <c r="N142" s="175"/>
      <c r="O142" s="175"/>
      <c r="P142" s="175"/>
      <c r="Q142" s="175"/>
      <c r="R142" s="175"/>
      <c r="S142" s="175"/>
      <c r="T142" s="174"/>
    </row>
    <row r="143" spans="1:20" s="150" customFormat="1" ht="15" customHeight="1" x14ac:dyDescent="0.25">
      <c r="A143" s="153"/>
      <c r="B143" s="49"/>
      <c r="C143" s="160"/>
      <c r="D143" s="161"/>
      <c r="E143" s="49"/>
      <c r="F143" s="162"/>
      <c r="G143" s="153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153"/>
    </row>
    <row r="144" spans="1:20" s="150" customFormat="1" ht="15.75" customHeight="1" x14ac:dyDescent="0.35">
      <c r="A144" s="174"/>
      <c r="B144" s="175"/>
      <c r="C144" s="152"/>
      <c r="D144" s="176"/>
      <c r="E144" s="177"/>
      <c r="F144" s="178"/>
      <c r="G144" s="174"/>
      <c r="H144" s="175"/>
      <c r="I144" s="175"/>
      <c r="J144" s="175"/>
      <c r="K144" s="175"/>
      <c r="L144" s="175"/>
      <c r="M144" s="175"/>
      <c r="N144" s="175"/>
      <c r="O144" s="175"/>
      <c r="P144" s="175"/>
      <c r="Q144" s="175"/>
      <c r="R144" s="175"/>
      <c r="S144" s="175"/>
      <c r="T144" s="174"/>
    </row>
    <row r="145" spans="3:3" s="150" customFormat="1" ht="15" customHeight="1" x14ac:dyDescent="0.25">
      <c r="C145" s="179"/>
    </row>
  </sheetData>
  <sortState ref="A25:T32">
    <sortCondition ref="C25:C32"/>
  </sortState>
  <pageMargins left="0.39370100000000002" right="0.39370100000000002" top="0.31496099999999999" bottom="0.31496099999999999" header="0" footer="0"/>
  <pageSetup scale="55" fitToHeight="0" orientation="landscape" r:id="rId1"/>
  <headerFooter>
    <oddFooter>&amp;C&amp;"Helvetica Neue,Regular"&amp;12&amp;K000000&amp;P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8"/>
  <sheetViews>
    <sheetView showGridLines="0" topLeftCell="A4" workbookViewId="0"/>
  </sheetViews>
  <sheetFormatPr baseColWidth="10" defaultColWidth="10.81640625" defaultRowHeight="15" customHeight="1" x14ac:dyDescent="0.25"/>
  <cols>
    <col min="1" max="1" width="11.453125" style="36" customWidth="1"/>
    <col min="2" max="2" width="3.453125" style="36" customWidth="1"/>
    <col min="3" max="3" width="23" style="36" customWidth="1"/>
    <col min="4" max="6" width="8.36328125" style="36" customWidth="1"/>
    <col min="7" max="7" width="21.453125" style="36" customWidth="1"/>
    <col min="8" max="16" width="11.453125" style="36" customWidth="1"/>
    <col min="17" max="17" width="10.81640625" style="36" customWidth="1"/>
    <col min="18" max="16384" width="10.81640625" style="36"/>
  </cols>
  <sheetData>
    <row r="1" spans="1:16" ht="18.75" customHeight="1" x14ac:dyDescent="0.35">
      <c r="A1" s="131" t="s">
        <v>115</v>
      </c>
      <c r="B1" s="132"/>
      <c r="C1" s="132"/>
      <c r="D1" s="132"/>
      <c r="E1" s="132"/>
      <c r="F1" s="132"/>
      <c r="G1" s="132"/>
      <c r="H1" s="37"/>
      <c r="I1" s="37"/>
      <c r="J1" s="37"/>
      <c r="K1" s="37"/>
      <c r="L1" s="37"/>
      <c r="M1" s="38"/>
      <c r="N1" s="39"/>
      <c r="O1" s="40"/>
      <c r="P1" s="2"/>
    </row>
    <row r="2" spans="1:16" ht="15" customHeight="1" x14ac:dyDescent="0.35">
      <c r="A2" s="133"/>
      <c r="B2" s="134"/>
      <c r="C2" s="134"/>
      <c r="D2" s="134"/>
      <c r="E2" s="134"/>
      <c r="F2" s="134"/>
      <c r="G2" s="134"/>
      <c r="H2" s="41"/>
      <c r="I2" s="41"/>
      <c r="J2" s="41"/>
      <c r="K2" s="41"/>
      <c r="L2" s="41"/>
      <c r="M2" s="38"/>
      <c r="N2" s="39"/>
      <c r="O2" s="42"/>
      <c r="P2" s="2"/>
    </row>
    <row r="3" spans="1:16" ht="15" customHeight="1" x14ac:dyDescent="0.35">
      <c r="A3" s="133"/>
      <c r="B3" s="134"/>
      <c r="C3" s="134"/>
      <c r="D3" s="134"/>
      <c r="E3" s="134"/>
      <c r="F3" s="134"/>
      <c r="G3" s="134"/>
      <c r="H3" s="41"/>
      <c r="I3" s="41"/>
      <c r="J3" s="41"/>
      <c r="K3" s="41"/>
      <c r="L3" s="41"/>
      <c r="M3" s="38"/>
      <c r="N3" s="39"/>
      <c r="O3" s="42"/>
      <c r="P3" s="2"/>
    </row>
    <row r="4" spans="1:16" ht="15" customHeight="1" x14ac:dyDescent="0.35">
      <c r="A4" s="133"/>
      <c r="B4" s="134"/>
      <c r="C4" s="134"/>
      <c r="D4" s="134"/>
      <c r="E4" s="134"/>
      <c r="F4" s="134"/>
      <c r="G4" s="134"/>
      <c r="H4" s="41"/>
      <c r="I4" s="41"/>
      <c r="J4" s="41"/>
      <c r="K4" s="41"/>
      <c r="L4" s="41"/>
      <c r="M4" s="43"/>
      <c r="N4" s="44"/>
      <c r="O4" s="42"/>
      <c r="P4" s="2"/>
    </row>
    <row r="5" spans="1:16" ht="18.75" customHeight="1" x14ac:dyDescent="0.35">
      <c r="A5" s="45"/>
      <c r="B5" s="46"/>
      <c r="C5" s="47"/>
      <c r="D5" s="48"/>
      <c r="E5" s="48"/>
      <c r="F5" s="48"/>
      <c r="G5" s="48"/>
      <c r="H5" s="3"/>
      <c r="I5" s="3"/>
      <c r="J5" s="3"/>
      <c r="K5" s="3"/>
      <c r="L5" s="3"/>
      <c r="M5" s="3"/>
      <c r="N5" s="3"/>
      <c r="O5" s="49"/>
      <c r="P5" s="50"/>
    </row>
    <row r="6" spans="1:16" ht="15.75" customHeight="1" x14ac:dyDescent="0.35">
      <c r="A6" s="51" t="s">
        <v>116</v>
      </c>
      <c r="B6" s="52"/>
      <c r="C6" s="52"/>
      <c r="D6" s="53"/>
      <c r="E6" s="52"/>
      <c r="F6" s="52"/>
      <c r="G6" s="54"/>
      <c r="H6" s="55"/>
      <c r="I6" s="28"/>
      <c r="J6" s="28"/>
      <c r="K6" s="28"/>
      <c r="L6" s="28"/>
      <c r="M6" s="28"/>
      <c r="N6" s="28"/>
      <c r="O6" s="28"/>
      <c r="P6" s="29"/>
    </row>
    <row r="7" spans="1:16" ht="15.75" customHeight="1" x14ac:dyDescent="0.35">
      <c r="A7" s="51" t="s">
        <v>117</v>
      </c>
      <c r="B7" s="56"/>
      <c r="C7" s="51" t="s">
        <v>118</v>
      </c>
      <c r="D7" s="128" t="s">
        <v>119</v>
      </c>
      <c r="E7" s="130"/>
      <c r="F7" s="130"/>
      <c r="G7" s="57" t="s">
        <v>7</v>
      </c>
      <c r="H7" s="11"/>
      <c r="I7" s="29"/>
      <c r="J7" s="29"/>
      <c r="K7" s="29"/>
      <c r="L7" s="29"/>
      <c r="M7" s="29"/>
      <c r="N7" s="29"/>
      <c r="O7" s="29"/>
      <c r="P7" s="29"/>
    </row>
    <row r="8" spans="1:16" ht="15.75" customHeight="1" x14ac:dyDescent="0.35">
      <c r="A8" s="52"/>
      <c r="B8" s="52"/>
      <c r="C8" s="52"/>
      <c r="D8" s="53"/>
      <c r="E8" s="53"/>
      <c r="F8" s="53"/>
      <c r="G8" s="54"/>
      <c r="H8" s="11"/>
      <c r="I8" s="29"/>
      <c r="J8" s="29"/>
      <c r="K8" s="29"/>
      <c r="L8" s="29"/>
      <c r="M8" s="29"/>
      <c r="N8" s="29"/>
      <c r="O8" s="29"/>
      <c r="P8" s="29"/>
    </row>
    <row r="9" spans="1:16" ht="15.75" customHeight="1" x14ac:dyDescent="0.35">
      <c r="A9" s="52"/>
      <c r="B9" s="52"/>
      <c r="C9" s="52"/>
      <c r="D9" s="53"/>
      <c r="E9" s="53"/>
      <c r="F9" s="53"/>
      <c r="G9" s="54"/>
      <c r="H9" s="11"/>
      <c r="I9" s="29"/>
      <c r="J9" s="29"/>
      <c r="K9" s="29"/>
      <c r="L9" s="29"/>
      <c r="M9" s="29"/>
      <c r="N9" s="29"/>
      <c r="O9" s="29"/>
      <c r="P9" s="29"/>
    </row>
    <row r="10" spans="1:16" ht="15.75" customHeight="1" x14ac:dyDescent="0.35">
      <c r="A10" s="52"/>
      <c r="B10" s="52"/>
      <c r="C10" s="52"/>
      <c r="D10" s="53"/>
      <c r="E10" s="53"/>
      <c r="F10" s="53"/>
      <c r="G10" s="54"/>
      <c r="H10" s="11"/>
      <c r="I10" s="29"/>
      <c r="J10" s="29"/>
      <c r="K10" s="29"/>
      <c r="L10" s="29"/>
      <c r="M10" s="29"/>
      <c r="N10" s="29"/>
      <c r="O10" s="29"/>
      <c r="P10" s="29"/>
    </row>
    <row r="11" spans="1:16" ht="15.75" customHeight="1" x14ac:dyDescent="0.35">
      <c r="A11" s="52"/>
      <c r="B11" s="52"/>
      <c r="C11" s="52"/>
      <c r="D11" s="53"/>
      <c r="E11" s="53"/>
      <c r="F11" s="53"/>
      <c r="G11" s="54"/>
      <c r="H11" s="11"/>
      <c r="I11" s="29"/>
      <c r="J11" s="29"/>
      <c r="K11" s="29"/>
      <c r="L11" s="29"/>
      <c r="M11" s="29"/>
      <c r="N11" s="29"/>
      <c r="O11" s="29"/>
      <c r="P11" s="29"/>
    </row>
    <row r="12" spans="1:16" ht="15.75" customHeight="1" x14ac:dyDescent="0.35">
      <c r="A12" s="52"/>
      <c r="B12" s="52"/>
      <c r="C12" s="52"/>
      <c r="D12" s="53"/>
      <c r="E12" s="52"/>
      <c r="F12" s="52"/>
      <c r="G12" s="54"/>
      <c r="H12" s="11"/>
      <c r="I12" s="29"/>
      <c r="J12" s="29"/>
      <c r="K12" s="29"/>
      <c r="L12" s="29"/>
      <c r="M12" s="29"/>
      <c r="N12" s="29"/>
      <c r="O12" s="29"/>
      <c r="P12" s="29"/>
    </row>
    <row r="13" spans="1:16" ht="15.75" customHeight="1" x14ac:dyDescent="0.35">
      <c r="A13" s="52"/>
      <c r="B13" s="56"/>
      <c r="C13" s="56"/>
      <c r="D13" s="58"/>
      <c r="E13" s="56"/>
      <c r="F13" s="56"/>
      <c r="G13" s="54"/>
      <c r="H13" s="11"/>
      <c r="I13" s="29"/>
      <c r="J13" s="29"/>
      <c r="K13" s="29"/>
      <c r="L13" s="29"/>
      <c r="M13" s="29"/>
      <c r="N13" s="29"/>
      <c r="O13" s="29"/>
      <c r="P13" s="29"/>
    </row>
    <row r="14" spans="1:16" ht="15.75" customHeight="1" x14ac:dyDescent="0.35">
      <c r="A14" s="52"/>
      <c r="B14" s="52"/>
      <c r="C14" s="52"/>
      <c r="D14" s="59"/>
      <c r="E14" s="52"/>
      <c r="F14" s="52"/>
      <c r="G14" s="54"/>
      <c r="H14" s="11"/>
      <c r="I14" s="29"/>
      <c r="J14" s="29"/>
      <c r="K14" s="29"/>
      <c r="L14" s="29"/>
      <c r="M14" s="29"/>
      <c r="N14" s="29"/>
      <c r="O14" s="29"/>
      <c r="P14" s="29"/>
    </row>
    <row r="15" spans="1:16" ht="15.75" customHeight="1" x14ac:dyDescent="0.25">
      <c r="A15" s="60"/>
      <c r="B15" s="60"/>
      <c r="C15" s="60"/>
      <c r="D15" s="61"/>
      <c r="E15" s="60"/>
      <c r="F15" s="60"/>
      <c r="G15" s="54"/>
      <c r="H15" s="11"/>
      <c r="I15" s="29"/>
      <c r="J15" s="29"/>
      <c r="K15" s="29"/>
      <c r="L15" s="29"/>
      <c r="M15" s="29"/>
      <c r="N15" s="29"/>
      <c r="O15" s="29"/>
      <c r="P15" s="29"/>
    </row>
    <row r="16" spans="1:16" ht="15.75" customHeight="1" x14ac:dyDescent="0.35">
      <c r="A16" s="51" t="s">
        <v>120</v>
      </c>
      <c r="B16" s="52"/>
      <c r="C16" s="52"/>
      <c r="D16" s="59"/>
      <c r="E16" s="52"/>
      <c r="F16" s="52"/>
      <c r="G16" s="54"/>
      <c r="H16" s="11"/>
      <c r="I16" s="29"/>
      <c r="J16" s="29"/>
      <c r="K16" s="29"/>
      <c r="L16" s="29"/>
      <c r="M16" s="29"/>
      <c r="N16" s="29"/>
      <c r="O16" s="29"/>
      <c r="P16" s="29"/>
    </row>
    <row r="17" spans="1:16" ht="15.75" customHeight="1" x14ac:dyDescent="0.35">
      <c r="A17" s="51" t="s">
        <v>117</v>
      </c>
      <c r="B17" s="52"/>
      <c r="C17" s="52"/>
      <c r="D17" s="128" t="s">
        <v>121</v>
      </c>
      <c r="E17" s="129"/>
      <c r="F17" s="129"/>
      <c r="G17" s="57" t="s">
        <v>7</v>
      </c>
      <c r="H17" s="11"/>
      <c r="I17" s="29"/>
      <c r="J17" s="29"/>
      <c r="K17" s="29"/>
      <c r="L17" s="29"/>
      <c r="M17" s="29"/>
      <c r="N17" s="29"/>
      <c r="O17" s="29"/>
      <c r="P17" s="29"/>
    </row>
    <row r="18" spans="1:16" ht="15.75" customHeight="1" x14ac:dyDescent="0.35">
      <c r="A18" s="52"/>
      <c r="B18" s="52"/>
      <c r="C18" s="52"/>
      <c r="D18" s="53"/>
      <c r="E18" s="53"/>
      <c r="F18" s="53"/>
      <c r="G18" s="54"/>
      <c r="H18" s="11"/>
      <c r="I18" s="29"/>
      <c r="J18" s="29"/>
      <c r="K18" s="29"/>
      <c r="L18" s="29"/>
      <c r="M18" s="29"/>
      <c r="N18" s="29"/>
      <c r="O18" s="29"/>
      <c r="P18" s="29"/>
    </row>
    <row r="19" spans="1:16" ht="15.75" customHeight="1" x14ac:dyDescent="0.35">
      <c r="A19" s="52"/>
      <c r="B19" s="52"/>
      <c r="C19" s="52"/>
      <c r="D19" s="53"/>
      <c r="E19" s="53"/>
      <c r="F19" s="53"/>
      <c r="G19" s="54"/>
      <c r="H19" s="11"/>
      <c r="I19" s="29"/>
      <c r="J19" s="29"/>
      <c r="K19" s="29"/>
      <c r="L19" s="29"/>
      <c r="M19" s="29"/>
      <c r="N19" s="29"/>
      <c r="O19" s="29"/>
      <c r="P19" s="29"/>
    </row>
    <row r="20" spans="1:16" ht="15.75" customHeight="1" x14ac:dyDescent="0.35">
      <c r="A20" s="52"/>
      <c r="B20" s="52"/>
      <c r="C20" s="52"/>
      <c r="D20" s="53"/>
      <c r="E20" s="53"/>
      <c r="F20" s="53"/>
      <c r="G20" s="54"/>
      <c r="H20" s="11"/>
      <c r="I20" s="29"/>
      <c r="J20" s="29"/>
      <c r="K20" s="29"/>
      <c r="L20" s="29"/>
      <c r="M20" s="29"/>
      <c r="N20" s="29"/>
      <c r="O20" s="29"/>
      <c r="P20" s="29"/>
    </row>
    <row r="21" spans="1:16" ht="15.75" customHeight="1" x14ac:dyDescent="0.35">
      <c r="A21" s="52"/>
      <c r="B21" s="52"/>
      <c r="C21" s="52"/>
      <c r="D21" s="53"/>
      <c r="E21" s="53"/>
      <c r="F21" s="53"/>
      <c r="G21" s="54"/>
      <c r="H21" s="11"/>
      <c r="I21" s="29"/>
      <c r="J21" s="29"/>
      <c r="K21" s="29"/>
      <c r="L21" s="29"/>
      <c r="M21" s="29"/>
      <c r="N21" s="29"/>
      <c r="O21" s="29"/>
      <c r="P21" s="29"/>
    </row>
    <row r="22" spans="1:16" ht="15.75" customHeight="1" x14ac:dyDescent="0.35">
      <c r="A22" s="52"/>
      <c r="B22" s="52"/>
      <c r="C22" s="56"/>
      <c r="D22" s="58"/>
      <c r="E22" s="56"/>
      <c r="F22" s="56"/>
      <c r="G22" s="54"/>
      <c r="H22" s="11"/>
      <c r="I22" s="29"/>
      <c r="J22" s="29"/>
      <c r="K22" s="29"/>
      <c r="L22" s="29"/>
      <c r="M22" s="29"/>
      <c r="N22" s="29"/>
      <c r="O22" s="29"/>
      <c r="P22" s="29"/>
    </row>
    <row r="23" spans="1:16" ht="15.75" customHeight="1" x14ac:dyDescent="0.35">
      <c r="A23" s="52"/>
      <c r="B23" s="52"/>
      <c r="C23" s="52"/>
      <c r="D23" s="59"/>
      <c r="E23" s="52"/>
      <c r="F23" s="52"/>
      <c r="G23" s="54"/>
      <c r="H23" s="11"/>
      <c r="I23" s="29"/>
      <c r="J23" s="29"/>
      <c r="K23" s="29"/>
      <c r="L23" s="29"/>
      <c r="M23" s="29"/>
      <c r="N23" s="29"/>
      <c r="O23" s="29"/>
      <c r="P23" s="29"/>
    </row>
    <row r="24" spans="1:16" ht="15.75" customHeight="1" x14ac:dyDescent="0.25">
      <c r="A24" s="60"/>
      <c r="B24" s="60"/>
      <c r="C24" s="60"/>
      <c r="D24" s="61"/>
      <c r="E24" s="60"/>
      <c r="F24" s="60"/>
      <c r="G24" s="54"/>
      <c r="H24" s="11"/>
      <c r="I24" s="29"/>
      <c r="J24" s="29"/>
      <c r="K24" s="29"/>
      <c r="L24" s="29"/>
      <c r="M24" s="29"/>
      <c r="N24" s="29"/>
      <c r="O24" s="29"/>
      <c r="P24" s="29"/>
    </row>
    <row r="25" spans="1:16" ht="15.75" customHeight="1" x14ac:dyDescent="0.35">
      <c r="A25" s="52"/>
      <c r="B25" s="52"/>
      <c r="C25" s="52"/>
      <c r="D25" s="59"/>
      <c r="E25" s="52"/>
      <c r="F25" s="52"/>
      <c r="G25" s="54"/>
      <c r="H25" s="11"/>
      <c r="I25" s="29"/>
      <c r="J25" s="29"/>
      <c r="K25" s="29"/>
      <c r="L25" s="29"/>
      <c r="M25" s="29"/>
      <c r="N25" s="29"/>
      <c r="O25" s="29"/>
      <c r="P25" s="29"/>
    </row>
    <row r="26" spans="1:16" ht="15.75" customHeight="1" x14ac:dyDescent="0.35">
      <c r="A26" s="51" t="s">
        <v>122</v>
      </c>
      <c r="B26" s="52"/>
      <c r="C26" s="52"/>
      <c r="D26" s="54"/>
      <c r="E26" s="54"/>
      <c r="F26" s="54"/>
      <c r="G26" s="54"/>
      <c r="H26" s="11"/>
      <c r="I26" s="29"/>
      <c r="J26" s="29"/>
      <c r="K26" s="29"/>
      <c r="L26" s="29"/>
      <c r="M26" s="29"/>
      <c r="N26" s="29"/>
      <c r="O26" s="29"/>
      <c r="P26" s="29"/>
    </row>
    <row r="27" spans="1:16" ht="15.75" customHeight="1" x14ac:dyDescent="0.35">
      <c r="A27" s="51" t="s">
        <v>117</v>
      </c>
      <c r="B27" s="52"/>
      <c r="C27" s="52"/>
      <c r="D27" s="128" t="s">
        <v>121</v>
      </c>
      <c r="E27" s="129"/>
      <c r="F27" s="129"/>
      <c r="G27" s="57" t="s">
        <v>7</v>
      </c>
      <c r="H27" s="11"/>
      <c r="I27" s="29"/>
      <c r="J27" s="29"/>
      <c r="K27" s="29"/>
      <c r="L27" s="29"/>
      <c r="M27" s="29"/>
      <c r="N27" s="29"/>
      <c r="O27" s="29"/>
      <c r="P27" s="29"/>
    </row>
    <row r="28" spans="1:16" ht="15.75" customHeight="1" x14ac:dyDescent="0.35">
      <c r="A28" s="54"/>
      <c r="B28" s="54"/>
      <c r="C28" s="54"/>
      <c r="D28" s="53"/>
      <c r="E28" s="53"/>
      <c r="F28" s="53"/>
      <c r="G28" s="54"/>
      <c r="H28" s="11"/>
      <c r="I28" s="29"/>
      <c r="J28" s="29"/>
      <c r="K28" s="29"/>
      <c r="L28" s="29"/>
      <c r="M28" s="29"/>
      <c r="N28" s="29"/>
      <c r="O28" s="29"/>
      <c r="P28" s="29"/>
    </row>
  </sheetData>
  <mergeCells count="4">
    <mergeCell ref="D27:F27"/>
    <mergeCell ref="D7:F7"/>
    <mergeCell ref="D17:F17"/>
    <mergeCell ref="A1:G4"/>
  </mergeCells>
  <pageMargins left="0.70866099999999999" right="0.70866099999999999" top="0.78740200000000005" bottom="0.78740200000000005" header="0.31496099999999999" footer="0.31496099999999999"/>
  <pageSetup orientation="portrait"/>
  <headerFooter>
    <oddFooter>&amp;L&amp;"Arial,Regular"&amp;10&amp;K00000030.01.25 07:10
/private/var/mobile/Containers/Data/Application/AEF11FE6-8D4B-4239-B1E7-A14001D75D8F/tmp/com.apple.Numbers_5086__759910211_1/Wiegeliste  MLS-Elite Bad Waldseee 31.01.2025.xlsx Sammlungen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5"/>
  <sheetViews>
    <sheetView showGridLines="0" topLeftCell="A19" workbookViewId="0"/>
  </sheetViews>
  <sheetFormatPr baseColWidth="10" defaultColWidth="10.81640625" defaultRowHeight="12.75" customHeight="1" x14ac:dyDescent="0.25"/>
  <cols>
    <col min="1" max="1" width="13.1796875" style="62" customWidth="1"/>
    <col min="2" max="9" width="10.6328125" style="62" customWidth="1"/>
    <col min="10" max="10" width="4.6328125" style="62" customWidth="1"/>
    <col min="11" max="17" width="7" style="62" customWidth="1"/>
    <col min="18" max="18" width="10.81640625" style="62" customWidth="1"/>
    <col min="19" max="16384" width="10.81640625" style="62"/>
  </cols>
  <sheetData>
    <row r="1" spans="1:17" ht="18" customHeight="1" x14ac:dyDescent="0.35">
      <c r="A1" s="145" t="s">
        <v>123</v>
      </c>
      <c r="B1" s="146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</row>
    <row r="2" spans="1:17" ht="12.75" customHeight="1" x14ac:dyDescent="0.2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17" ht="12.75" customHeight="1" x14ac:dyDescent="0.3">
      <c r="A3" s="64" t="s">
        <v>124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</row>
    <row r="4" spans="1:17" ht="13.5" customHeight="1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</row>
    <row r="5" spans="1:17" ht="12.75" customHeight="1" x14ac:dyDescent="0.25">
      <c r="A5" s="66"/>
      <c r="B5" s="67"/>
      <c r="C5" s="142" t="s">
        <v>125</v>
      </c>
      <c r="D5" s="143"/>
      <c r="E5" s="143"/>
      <c r="F5" s="143"/>
      <c r="G5" s="143"/>
      <c r="H5" s="143"/>
      <c r="I5" s="143"/>
      <c r="J5" s="144"/>
      <c r="K5" s="135" t="s">
        <v>126</v>
      </c>
      <c r="L5" s="136"/>
      <c r="M5" s="136"/>
      <c r="N5" s="136"/>
      <c r="O5" s="136"/>
      <c r="P5" s="136"/>
      <c r="Q5" s="137"/>
    </row>
    <row r="6" spans="1:17" ht="12.75" customHeight="1" x14ac:dyDescent="0.3">
      <c r="A6" s="69"/>
      <c r="B6" s="70"/>
      <c r="C6" s="71" t="s">
        <v>127</v>
      </c>
      <c r="D6" s="71" t="s">
        <v>128</v>
      </c>
      <c r="E6" s="71" t="s">
        <v>129</v>
      </c>
      <c r="F6" s="71" t="s">
        <v>130</v>
      </c>
      <c r="G6" s="71" t="s">
        <v>131</v>
      </c>
      <c r="H6" s="71" t="s">
        <v>132</v>
      </c>
      <c r="I6" s="71" t="s">
        <v>133</v>
      </c>
      <c r="J6" s="72" t="s">
        <v>134</v>
      </c>
      <c r="K6" s="71" t="s">
        <v>127</v>
      </c>
      <c r="L6" s="71" t="s">
        <v>128</v>
      </c>
      <c r="M6" s="71" t="s">
        <v>129</v>
      </c>
      <c r="N6" s="71" t="s">
        <v>130</v>
      </c>
      <c r="O6" s="71" t="s">
        <v>131</v>
      </c>
      <c r="P6" s="71" t="s">
        <v>132</v>
      </c>
      <c r="Q6" s="73" t="s">
        <v>133</v>
      </c>
    </row>
    <row r="7" spans="1:17" ht="12.75" customHeight="1" x14ac:dyDescent="0.25">
      <c r="A7" s="138" t="s">
        <v>135</v>
      </c>
      <c r="B7" s="71" t="s">
        <v>136</v>
      </c>
      <c r="C7" s="74">
        <v>15</v>
      </c>
      <c r="D7" s="74">
        <v>35</v>
      </c>
      <c r="E7" s="74">
        <v>6</v>
      </c>
      <c r="F7" s="74">
        <v>6</v>
      </c>
      <c r="G7" s="70"/>
      <c r="H7" s="74">
        <v>3</v>
      </c>
      <c r="I7" s="74">
        <v>6</v>
      </c>
      <c r="J7" s="74">
        <f t="shared" ref="J7:J28" si="0">SUM(C7:I7)</f>
        <v>71</v>
      </c>
      <c r="K7" s="75">
        <f t="shared" ref="K7:Q7" si="1">C7/$J7</f>
        <v>0.21126760563380281</v>
      </c>
      <c r="L7" s="75">
        <f t="shared" si="1"/>
        <v>0.49295774647887325</v>
      </c>
      <c r="M7" s="75">
        <f t="shared" si="1"/>
        <v>8.4507042253521125E-2</v>
      </c>
      <c r="N7" s="75">
        <f t="shared" si="1"/>
        <v>8.4507042253521125E-2</v>
      </c>
      <c r="O7" s="75">
        <f t="shared" si="1"/>
        <v>0</v>
      </c>
      <c r="P7" s="75">
        <f t="shared" si="1"/>
        <v>4.2253521126760563E-2</v>
      </c>
      <c r="Q7" s="76">
        <f t="shared" si="1"/>
        <v>8.4507042253521125E-2</v>
      </c>
    </row>
    <row r="8" spans="1:17" ht="12.75" customHeight="1" x14ac:dyDescent="0.25">
      <c r="A8" s="139"/>
      <c r="B8" s="71" t="s">
        <v>137</v>
      </c>
      <c r="C8" s="74">
        <v>2</v>
      </c>
      <c r="D8" s="74">
        <v>3</v>
      </c>
      <c r="E8" s="74">
        <v>0</v>
      </c>
      <c r="F8" s="74">
        <v>1</v>
      </c>
      <c r="G8" s="70"/>
      <c r="H8" s="74">
        <v>0</v>
      </c>
      <c r="I8" s="74">
        <v>0</v>
      </c>
      <c r="J8" s="74">
        <f t="shared" si="0"/>
        <v>6</v>
      </c>
      <c r="K8" s="75">
        <f t="shared" ref="K8:K17" si="2">C8/C$7</f>
        <v>0.13333333333333333</v>
      </c>
      <c r="L8" s="75">
        <f t="shared" ref="L8:L17" si="3">D8/D$7</f>
        <v>8.5714285714285715E-2</v>
      </c>
      <c r="M8" s="75">
        <f t="shared" ref="M8:M17" si="4">E8/E$7</f>
        <v>0</v>
      </c>
      <c r="N8" s="75">
        <f t="shared" ref="N8:N17" si="5">F8/F$7</f>
        <v>0.16666666666666666</v>
      </c>
      <c r="O8" s="75" t="e">
        <f t="shared" ref="O8:O17" si="6">G8/G$7</f>
        <v>#DIV/0!</v>
      </c>
      <c r="P8" s="75">
        <f t="shared" ref="P8:P17" si="7">H8/H$7</f>
        <v>0</v>
      </c>
      <c r="Q8" s="76">
        <f t="shared" ref="Q8:Q17" si="8">I8/I$7</f>
        <v>0</v>
      </c>
    </row>
    <row r="9" spans="1:17" ht="12.75" customHeight="1" x14ac:dyDescent="0.25">
      <c r="A9" s="139"/>
      <c r="B9" s="71" t="s">
        <v>138</v>
      </c>
      <c r="C9" s="74">
        <v>3</v>
      </c>
      <c r="D9" s="74">
        <v>5</v>
      </c>
      <c r="E9" s="74">
        <v>0</v>
      </c>
      <c r="F9" s="74">
        <v>0</v>
      </c>
      <c r="G9" s="70"/>
      <c r="H9" s="74">
        <v>0</v>
      </c>
      <c r="I9" s="74">
        <v>0</v>
      </c>
      <c r="J9" s="74">
        <f t="shared" si="0"/>
        <v>8</v>
      </c>
      <c r="K9" s="75">
        <f t="shared" si="2"/>
        <v>0.2</v>
      </c>
      <c r="L9" s="75">
        <f t="shared" si="3"/>
        <v>0.14285714285714285</v>
      </c>
      <c r="M9" s="75">
        <f t="shared" si="4"/>
        <v>0</v>
      </c>
      <c r="N9" s="75">
        <f t="shared" si="5"/>
        <v>0</v>
      </c>
      <c r="O9" s="75" t="e">
        <f t="shared" si="6"/>
        <v>#DIV/0!</v>
      </c>
      <c r="P9" s="75">
        <f t="shared" si="7"/>
        <v>0</v>
      </c>
      <c r="Q9" s="76">
        <f t="shared" si="8"/>
        <v>0</v>
      </c>
    </row>
    <row r="10" spans="1:17" ht="12.75" customHeight="1" x14ac:dyDescent="0.25">
      <c r="A10" s="139"/>
      <c r="B10" s="71" t="s">
        <v>139</v>
      </c>
      <c r="C10" s="74">
        <v>1</v>
      </c>
      <c r="D10" s="74">
        <v>5</v>
      </c>
      <c r="E10" s="74">
        <v>1</v>
      </c>
      <c r="F10" s="74">
        <v>1</v>
      </c>
      <c r="G10" s="70"/>
      <c r="H10" s="74">
        <v>0</v>
      </c>
      <c r="I10" s="74">
        <v>0</v>
      </c>
      <c r="J10" s="74">
        <f t="shared" si="0"/>
        <v>8</v>
      </c>
      <c r="K10" s="75">
        <f t="shared" si="2"/>
        <v>6.6666666666666666E-2</v>
      </c>
      <c r="L10" s="75">
        <f t="shared" si="3"/>
        <v>0.14285714285714285</v>
      </c>
      <c r="M10" s="75">
        <f t="shared" si="4"/>
        <v>0.16666666666666666</v>
      </c>
      <c r="N10" s="75">
        <f t="shared" si="5"/>
        <v>0.16666666666666666</v>
      </c>
      <c r="O10" s="75" t="e">
        <f t="shared" si="6"/>
        <v>#DIV/0!</v>
      </c>
      <c r="P10" s="75">
        <f t="shared" si="7"/>
        <v>0</v>
      </c>
      <c r="Q10" s="76">
        <f t="shared" si="8"/>
        <v>0</v>
      </c>
    </row>
    <row r="11" spans="1:17" ht="12.75" customHeight="1" x14ac:dyDescent="0.25">
      <c r="A11" s="139"/>
      <c r="B11" s="71" t="s">
        <v>140</v>
      </c>
      <c r="C11" s="74">
        <v>1</v>
      </c>
      <c r="D11" s="74">
        <v>6</v>
      </c>
      <c r="E11" s="74">
        <v>1</v>
      </c>
      <c r="F11" s="74">
        <v>0</v>
      </c>
      <c r="G11" s="70"/>
      <c r="H11" s="74">
        <v>0</v>
      </c>
      <c r="I11" s="74">
        <v>0</v>
      </c>
      <c r="J11" s="74">
        <f t="shared" si="0"/>
        <v>8</v>
      </c>
      <c r="K11" s="75">
        <f t="shared" si="2"/>
        <v>6.6666666666666666E-2</v>
      </c>
      <c r="L11" s="75">
        <f t="shared" si="3"/>
        <v>0.17142857142857143</v>
      </c>
      <c r="M11" s="75">
        <f t="shared" si="4"/>
        <v>0.16666666666666666</v>
      </c>
      <c r="N11" s="75">
        <f t="shared" si="5"/>
        <v>0</v>
      </c>
      <c r="O11" s="75" t="e">
        <f t="shared" si="6"/>
        <v>#DIV/0!</v>
      </c>
      <c r="P11" s="75">
        <f t="shared" si="7"/>
        <v>0</v>
      </c>
      <c r="Q11" s="76">
        <f t="shared" si="8"/>
        <v>0</v>
      </c>
    </row>
    <row r="12" spans="1:17" ht="12.75" customHeight="1" x14ac:dyDescent="0.25">
      <c r="A12" s="139"/>
      <c r="B12" s="71" t="s">
        <v>141</v>
      </c>
      <c r="C12" s="74">
        <v>2</v>
      </c>
      <c r="D12" s="74">
        <v>5</v>
      </c>
      <c r="E12" s="74">
        <v>0</v>
      </c>
      <c r="F12" s="74">
        <v>1</v>
      </c>
      <c r="G12" s="70"/>
      <c r="H12" s="74">
        <v>0</v>
      </c>
      <c r="I12" s="74">
        <v>0</v>
      </c>
      <c r="J12" s="74">
        <f t="shared" si="0"/>
        <v>8</v>
      </c>
      <c r="K12" s="75">
        <f t="shared" si="2"/>
        <v>0.13333333333333333</v>
      </c>
      <c r="L12" s="75">
        <f t="shared" si="3"/>
        <v>0.14285714285714285</v>
      </c>
      <c r="M12" s="75">
        <f t="shared" si="4"/>
        <v>0</v>
      </c>
      <c r="N12" s="75">
        <f t="shared" si="5"/>
        <v>0.16666666666666666</v>
      </c>
      <c r="O12" s="75" t="e">
        <f t="shared" si="6"/>
        <v>#DIV/0!</v>
      </c>
      <c r="P12" s="75">
        <f t="shared" si="7"/>
        <v>0</v>
      </c>
      <c r="Q12" s="76">
        <f t="shared" si="8"/>
        <v>0</v>
      </c>
    </row>
    <row r="13" spans="1:17" ht="12.75" customHeight="1" x14ac:dyDescent="0.25">
      <c r="A13" s="139"/>
      <c r="B13" s="71" t="s">
        <v>142</v>
      </c>
      <c r="C13" s="74">
        <v>1</v>
      </c>
      <c r="D13" s="74">
        <v>4</v>
      </c>
      <c r="E13" s="74">
        <v>0</v>
      </c>
      <c r="F13" s="74">
        <v>2</v>
      </c>
      <c r="G13" s="70"/>
      <c r="H13" s="74">
        <v>0</v>
      </c>
      <c r="I13" s="74">
        <v>1</v>
      </c>
      <c r="J13" s="74">
        <f t="shared" si="0"/>
        <v>8</v>
      </c>
      <c r="K13" s="75">
        <f t="shared" si="2"/>
        <v>6.6666666666666666E-2</v>
      </c>
      <c r="L13" s="75">
        <f t="shared" si="3"/>
        <v>0.11428571428571428</v>
      </c>
      <c r="M13" s="75">
        <f t="shared" si="4"/>
        <v>0</v>
      </c>
      <c r="N13" s="75">
        <f t="shared" si="5"/>
        <v>0.33333333333333331</v>
      </c>
      <c r="O13" s="75" t="e">
        <f t="shared" si="6"/>
        <v>#DIV/0!</v>
      </c>
      <c r="P13" s="75">
        <f t="shared" si="7"/>
        <v>0</v>
      </c>
      <c r="Q13" s="76">
        <f t="shared" si="8"/>
        <v>0.16666666666666666</v>
      </c>
    </row>
    <row r="14" spans="1:17" ht="12.75" customHeight="1" x14ac:dyDescent="0.25">
      <c r="A14" s="139"/>
      <c r="B14" s="71" t="s">
        <v>143</v>
      </c>
      <c r="C14" s="74">
        <v>2</v>
      </c>
      <c r="D14" s="74">
        <v>3</v>
      </c>
      <c r="E14" s="74">
        <v>2</v>
      </c>
      <c r="F14" s="74">
        <v>0</v>
      </c>
      <c r="G14" s="70"/>
      <c r="H14" s="74">
        <v>1</v>
      </c>
      <c r="I14" s="74">
        <v>0</v>
      </c>
      <c r="J14" s="74">
        <f t="shared" si="0"/>
        <v>8</v>
      </c>
      <c r="K14" s="75">
        <f t="shared" si="2"/>
        <v>0.13333333333333333</v>
      </c>
      <c r="L14" s="75">
        <f t="shared" si="3"/>
        <v>8.5714285714285715E-2</v>
      </c>
      <c r="M14" s="75">
        <f t="shared" si="4"/>
        <v>0.33333333333333331</v>
      </c>
      <c r="N14" s="75">
        <f t="shared" si="5"/>
        <v>0</v>
      </c>
      <c r="O14" s="75" t="e">
        <f t="shared" si="6"/>
        <v>#DIV/0!</v>
      </c>
      <c r="P14" s="75">
        <f t="shared" si="7"/>
        <v>0.33333333333333331</v>
      </c>
      <c r="Q14" s="76">
        <f t="shared" si="8"/>
        <v>0</v>
      </c>
    </row>
    <row r="15" spans="1:17" ht="12.75" customHeight="1" x14ac:dyDescent="0.25">
      <c r="A15" s="139"/>
      <c r="B15" s="71" t="s">
        <v>144</v>
      </c>
      <c r="C15" s="74">
        <v>3</v>
      </c>
      <c r="D15" s="74">
        <v>2</v>
      </c>
      <c r="E15" s="74">
        <v>0</v>
      </c>
      <c r="F15" s="74">
        <v>1</v>
      </c>
      <c r="G15" s="70"/>
      <c r="H15" s="74">
        <v>1</v>
      </c>
      <c r="I15" s="74">
        <v>1</v>
      </c>
      <c r="J15" s="74">
        <f t="shared" si="0"/>
        <v>8</v>
      </c>
      <c r="K15" s="75">
        <f t="shared" si="2"/>
        <v>0.2</v>
      </c>
      <c r="L15" s="75">
        <f t="shared" si="3"/>
        <v>5.7142857142857141E-2</v>
      </c>
      <c r="M15" s="75">
        <f t="shared" si="4"/>
        <v>0</v>
      </c>
      <c r="N15" s="75">
        <f t="shared" si="5"/>
        <v>0.16666666666666666</v>
      </c>
      <c r="O15" s="75" t="e">
        <f t="shared" si="6"/>
        <v>#DIV/0!</v>
      </c>
      <c r="P15" s="75">
        <f t="shared" si="7"/>
        <v>0.33333333333333331</v>
      </c>
      <c r="Q15" s="76">
        <f t="shared" si="8"/>
        <v>0.16666666666666666</v>
      </c>
    </row>
    <row r="16" spans="1:17" ht="12.75" customHeight="1" x14ac:dyDescent="0.25">
      <c r="A16" s="139"/>
      <c r="B16" s="71" t="s">
        <v>145</v>
      </c>
      <c r="C16" s="74">
        <v>1</v>
      </c>
      <c r="D16" s="74">
        <v>2</v>
      </c>
      <c r="E16" s="74">
        <v>1</v>
      </c>
      <c r="F16" s="74">
        <v>1</v>
      </c>
      <c r="G16" s="70"/>
      <c r="H16" s="74">
        <v>1</v>
      </c>
      <c r="I16" s="74">
        <v>2</v>
      </c>
      <c r="J16" s="74">
        <f t="shared" si="0"/>
        <v>8</v>
      </c>
      <c r="K16" s="75">
        <f t="shared" si="2"/>
        <v>6.6666666666666666E-2</v>
      </c>
      <c r="L16" s="75">
        <f t="shared" si="3"/>
        <v>5.7142857142857141E-2</v>
      </c>
      <c r="M16" s="75">
        <f t="shared" si="4"/>
        <v>0.16666666666666666</v>
      </c>
      <c r="N16" s="75">
        <f t="shared" si="5"/>
        <v>0.16666666666666666</v>
      </c>
      <c r="O16" s="75" t="e">
        <f t="shared" si="6"/>
        <v>#DIV/0!</v>
      </c>
      <c r="P16" s="75">
        <f t="shared" si="7"/>
        <v>0.33333333333333331</v>
      </c>
      <c r="Q16" s="76">
        <f t="shared" si="8"/>
        <v>0.33333333333333331</v>
      </c>
    </row>
    <row r="17" spans="1:17" ht="13.5" customHeight="1" x14ac:dyDescent="0.25">
      <c r="A17" s="140"/>
      <c r="B17" s="77" t="s">
        <v>146</v>
      </c>
      <c r="C17" s="78">
        <v>1</v>
      </c>
      <c r="D17" s="78">
        <v>3</v>
      </c>
      <c r="E17" s="78">
        <v>1</v>
      </c>
      <c r="F17" s="78">
        <v>0</v>
      </c>
      <c r="G17" s="79"/>
      <c r="H17" s="78">
        <v>0</v>
      </c>
      <c r="I17" s="78">
        <v>2</v>
      </c>
      <c r="J17" s="78">
        <f t="shared" si="0"/>
        <v>7</v>
      </c>
      <c r="K17" s="80">
        <f t="shared" si="2"/>
        <v>6.6666666666666666E-2</v>
      </c>
      <c r="L17" s="80">
        <f t="shared" si="3"/>
        <v>8.5714285714285715E-2</v>
      </c>
      <c r="M17" s="80">
        <f t="shared" si="4"/>
        <v>0.16666666666666666</v>
      </c>
      <c r="N17" s="80">
        <f t="shared" si="5"/>
        <v>0</v>
      </c>
      <c r="O17" s="80" t="e">
        <f t="shared" si="6"/>
        <v>#DIV/0!</v>
      </c>
      <c r="P17" s="80">
        <f t="shared" si="7"/>
        <v>0</v>
      </c>
      <c r="Q17" s="81">
        <f t="shared" si="8"/>
        <v>0.33333333333333331</v>
      </c>
    </row>
    <row r="18" spans="1:17" ht="12.75" customHeight="1" x14ac:dyDescent="0.25">
      <c r="A18" s="141" t="s">
        <v>147</v>
      </c>
      <c r="B18" s="68" t="s">
        <v>136</v>
      </c>
      <c r="C18" s="82">
        <v>1</v>
      </c>
      <c r="D18" s="82">
        <v>7</v>
      </c>
      <c r="E18" s="82">
        <v>0</v>
      </c>
      <c r="F18" s="82">
        <v>0</v>
      </c>
      <c r="G18" s="67"/>
      <c r="H18" s="82">
        <v>0</v>
      </c>
      <c r="I18" s="82">
        <v>0</v>
      </c>
      <c r="J18" s="82">
        <f t="shared" si="0"/>
        <v>8</v>
      </c>
      <c r="K18" s="83">
        <f t="shared" ref="K18:Q18" si="9">C18/$J18</f>
        <v>0.125</v>
      </c>
      <c r="L18" s="83">
        <f t="shared" si="9"/>
        <v>0.875</v>
      </c>
      <c r="M18" s="83">
        <f t="shared" si="9"/>
        <v>0</v>
      </c>
      <c r="N18" s="83">
        <f t="shared" si="9"/>
        <v>0</v>
      </c>
      <c r="O18" s="83">
        <f t="shared" si="9"/>
        <v>0</v>
      </c>
      <c r="P18" s="83">
        <f t="shared" si="9"/>
        <v>0</v>
      </c>
      <c r="Q18" s="84">
        <f t="shared" si="9"/>
        <v>0</v>
      </c>
    </row>
    <row r="19" spans="1:17" ht="12.75" customHeight="1" x14ac:dyDescent="0.25">
      <c r="A19" s="139"/>
      <c r="B19" s="71" t="s">
        <v>137</v>
      </c>
      <c r="C19" s="74">
        <v>0</v>
      </c>
      <c r="D19" s="74">
        <v>2</v>
      </c>
      <c r="E19" s="74">
        <v>0</v>
      </c>
      <c r="F19" s="74">
        <v>0</v>
      </c>
      <c r="G19" s="70"/>
      <c r="H19" s="74">
        <v>0</v>
      </c>
      <c r="I19" s="74">
        <v>0</v>
      </c>
      <c r="J19" s="74">
        <f t="shared" si="0"/>
        <v>2</v>
      </c>
      <c r="K19" s="75">
        <f t="shared" ref="K19:K28" si="10">C19/C$18</f>
        <v>0</v>
      </c>
      <c r="L19" s="75">
        <f t="shared" ref="L19:L28" si="11">D19/D$18</f>
        <v>0.2857142857142857</v>
      </c>
      <c r="M19" s="75">
        <f t="shared" ref="M19:Q23" si="12">E19/$J19</f>
        <v>0</v>
      </c>
      <c r="N19" s="75">
        <f t="shared" si="12"/>
        <v>0</v>
      </c>
      <c r="O19" s="75">
        <f t="shared" si="12"/>
        <v>0</v>
      </c>
      <c r="P19" s="75">
        <f t="shared" si="12"/>
        <v>0</v>
      </c>
      <c r="Q19" s="76">
        <f t="shared" si="12"/>
        <v>0</v>
      </c>
    </row>
    <row r="20" spans="1:17" ht="12.75" customHeight="1" x14ac:dyDescent="0.25">
      <c r="A20" s="139"/>
      <c r="B20" s="71" t="s">
        <v>138</v>
      </c>
      <c r="C20" s="74">
        <v>0</v>
      </c>
      <c r="D20" s="74">
        <v>2</v>
      </c>
      <c r="E20" s="74">
        <v>0</v>
      </c>
      <c r="F20" s="74">
        <v>0</v>
      </c>
      <c r="G20" s="70"/>
      <c r="H20" s="74">
        <v>0</v>
      </c>
      <c r="I20" s="74">
        <v>0</v>
      </c>
      <c r="J20" s="74">
        <f t="shared" si="0"/>
        <v>2</v>
      </c>
      <c r="K20" s="75">
        <f t="shared" si="10"/>
        <v>0</v>
      </c>
      <c r="L20" s="75">
        <f t="shared" si="11"/>
        <v>0.2857142857142857</v>
      </c>
      <c r="M20" s="75">
        <f t="shared" si="12"/>
        <v>0</v>
      </c>
      <c r="N20" s="75">
        <f t="shared" si="12"/>
        <v>0</v>
      </c>
      <c r="O20" s="75">
        <f t="shared" si="12"/>
        <v>0</v>
      </c>
      <c r="P20" s="75">
        <f t="shared" si="12"/>
        <v>0</v>
      </c>
      <c r="Q20" s="76">
        <f t="shared" si="12"/>
        <v>0</v>
      </c>
    </row>
    <row r="21" spans="1:17" ht="12.75" customHeight="1" x14ac:dyDescent="0.25">
      <c r="A21" s="139"/>
      <c r="B21" s="71" t="s">
        <v>139</v>
      </c>
      <c r="C21" s="74">
        <v>1</v>
      </c>
      <c r="D21" s="74">
        <v>0</v>
      </c>
      <c r="E21" s="74">
        <v>0</v>
      </c>
      <c r="F21" s="74">
        <v>1</v>
      </c>
      <c r="G21" s="70"/>
      <c r="H21" s="74">
        <v>0</v>
      </c>
      <c r="I21" s="74">
        <v>0</v>
      </c>
      <c r="J21" s="74">
        <f t="shared" si="0"/>
        <v>2</v>
      </c>
      <c r="K21" s="75">
        <f t="shared" si="10"/>
        <v>1</v>
      </c>
      <c r="L21" s="75">
        <f t="shared" si="11"/>
        <v>0</v>
      </c>
      <c r="M21" s="75">
        <f t="shared" si="12"/>
        <v>0</v>
      </c>
      <c r="N21" s="75">
        <f t="shared" si="12"/>
        <v>0.5</v>
      </c>
      <c r="O21" s="75">
        <f t="shared" si="12"/>
        <v>0</v>
      </c>
      <c r="P21" s="75">
        <f t="shared" si="12"/>
        <v>0</v>
      </c>
      <c r="Q21" s="76">
        <f t="shared" si="12"/>
        <v>0</v>
      </c>
    </row>
    <row r="22" spans="1:17" ht="12.75" customHeight="1" x14ac:dyDescent="0.25">
      <c r="A22" s="139"/>
      <c r="B22" s="71" t="s">
        <v>140</v>
      </c>
      <c r="C22" s="74">
        <v>0</v>
      </c>
      <c r="D22" s="74">
        <v>1</v>
      </c>
      <c r="E22" s="74">
        <v>0</v>
      </c>
      <c r="F22" s="74">
        <v>0</v>
      </c>
      <c r="G22" s="70"/>
      <c r="H22" s="74">
        <v>0</v>
      </c>
      <c r="I22" s="74">
        <v>0</v>
      </c>
      <c r="J22" s="74">
        <f t="shared" si="0"/>
        <v>1</v>
      </c>
      <c r="K22" s="75">
        <f t="shared" si="10"/>
        <v>0</v>
      </c>
      <c r="L22" s="75">
        <f t="shared" si="11"/>
        <v>0.14285714285714285</v>
      </c>
      <c r="M22" s="75">
        <f t="shared" si="12"/>
        <v>0</v>
      </c>
      <c r="N22" s="75">
        <f t="shared" si="12"/>
        <v>0</v>
      </c>
      <c r="O22" s="75">
        <f t="shared" si="12"/>
        <v>0</v>
      </c>
      <c r="P22" s="75">
        <f t="shared" si="12"/>
        <v>0</v>
      </c>
      <c r="Q22" s="76">
        <f t="shared" si="12"/>
        <v>0</v>
      </c>
    </row>
    <row r="23" spans="1:17" ht="12.75" customHeight="1" x14ac:dyDescent="0.25">
      <c r="A23" s="139"/>
      <c r="B23" s="71" t="s">
        <v>141</v>
      </c>
      <c r="C23" s="74">
        <v>0</v>
      </c>
      <c r="D23" s="74">
        <v>0</v>
      </c>
      <c r="E23" s="74">
        <v>0</v>
      </c>
      <c r="F23" s="74">
        <v>0</v>
      </c>
      <c r="G23" s="70"/>
      <c r="H23" s="74">
        <v>0</v>
      </c>
      <c r="I23" s="74">
        <v>1</v>
      </c>
      <c r="J23" s="74">
        <f t="shared" si="0"/>
        <v>1</v>
      </c>
      <c r="K23" s="75">
        <f t="shared" si="10"/>
        <v>0</v>
      </c>
      <c r="L23" s="75">
        <f t="shared" si="11"/>
        <v>0</v>
      </c>
      <c r="M23" s="75">
        <f t="shared" si="12"/>
        <v>0</v>
      </c>
      <c r="N23" s="75">
        <f t="shared" si="12"/>
        <v>0</v>
      </c>
      <c r="O23" s="75">
        <f t="shared" si="12"/>
        <v>0</v>
      </c>
      <c r="P23" s="75">
        <f t="shared" si="12"/>
        <v>0</v>
      </c>
      <c r="Q23" s="76">
        <f t="shared" si="12"/>
        <v>1</v>
      </c>
    </row>
    <row r="24" spans="1:17" ht="12.75" customHeight="1" x14ac:dyDescent="0.25">
      <c r="A24" s="139"/>
      <c r="B24" s="71" t="s">
        <v>142</v>
      </c>
      <c r="C24" s="74">
        <v>0</v>
      </c>
      <c r="D24" s="74">
        <v>0</v>
      </c>
      <c r="E24" s="74">
        <v>1</v>
      </c>
      <c r="F24" s="74">
        <v>0</v>
      </c>
      <c r="G24" s="70"/>
      <c r="H24" s="74">
        <v>0</v>
      </c>
      <c r="I24" s="74">
        <v>0</v>
      </c>
      <c r="J24" s="74">
        <f t="shared" si="0"/>
        <v>1</v>
      </c>
      <c r="K24" s="75">
        <f t="shared" si="10"/>
        <v>0</v>
      </c>
      <c r="L24" s="75">
        <f t="shared" si="11"/>
        <v>0</v>
      </c>
      <c r="M24" s="75">
        <f t="shared" ref="M24:N28" si="13">E24/$J24</f>
        <v>1</v>
      </c>
      <c r="N24" s="75">
        <f t="shared" si="13"/>
        <v>0</v>
      </c>
      <c r="O24" s="75" t="e">
        <f>G24/G$18</f>
        <v>#DIV/0!</v>
      </c>
      <c r="P24" s="75">
        <f t="shared" ref="P24:Q28" si="14">H24/$J24</f>
        <v>0</v>
      </c>
      <c r="Q24" s="76">
        <f t="shared" si="14"/>
        <v>0</v>
      </c>
    </row>
    <row r="25" spans="1:17" ht="12.75" customHeight="1" x14ac:dyDescent="0.25">
      <c r="A25" s="139"/>
      <c r="B25" s="71" t="s">
        <v>143</v>
      </c>
      <c r="C25" s="74">
        <v>0</v>
      </c>
      <c r="D25" s="74">
        <v>0</v>
      </c>
      <c r="E25" s="74">
        <v>1</v>
      </c>
      <c r="F25" s="74">
        <v>0</v>
      </c>
      <c r="G25" s="70"/>
      <c r="H25" s="74">
        <v>0</v>
      </c>
      <c r="I25" s="74">
        <v>0</v>
      </c>
      <c r="J25" s="74">
        <f t="shared" si="0"/>
        <v>1</v>
      </c>
      <c r="K25" s="75">
        <f t="shared" si="10"/>
        <v>0</v>
      </c>
      <c r="L25" s="75">
        <f t="shared" si="11"/>
        <v>0</v>
      </c>
      <c r="M25" s="75">
        <f t="shared" si="13"/>
        <v>1</v>
      </c>
      <c r="N25" s="75">
        <f t="shared" si="13"/>
        <v>0</v>
      </c>
      <c r="O25" s="75" t="e">
        <f>G25/G$18</f>
        <v>#DIV/0!</v>
      </c>
      <c r="P25" s="75">
        <f t="shared" si="14"/>
        <v>0</v>
      </c>
      <c r="Q25" s="76">
        <f t="shared" si="14"/>
        <v>0</v>
      </c>
    </row>
    <row r="26" spans="1:17" ht="12.75" customHeight="1" x14ac:dyDescent="0.25">
      <c r="A26" s="139"/>
      <c r="B26" s="71" t="s">
        <v>144</v>
      </c>
      <c r="C26" s="74">
        <v>0</v>
      </c>
      <c r="D26" s="74">
        <v>0</v>
      </c>
      <c r="E26" s="74">
        <v>0</v>
      </c>
      <c r="F26" s="74">
        <v>0</v>
      </c>
      <c r="G26" s="70"/>
      <c r="H26" s="74">
        <v>0</v>
      </c>
      <c r="I26" s="74">
        <v>0</v>
      </c>
      <c r="J26" s="74">
        <f t="shared" si="0"/>
        <v>0</v>
      </c>
      <c r="K26" s="75">
        <f t="shared" si="10"/>
        <v>0</v>
      </c>
      <c r="L26" s="75">
        <f t="shared" si="11"/>
        <v>0</v>
      </c>
      <c r="M26" s="75" t="e">
        <f t="shared" si="13"/>
        <v>#DIV/0!</v>
      </c>
      <c r="N26" s="75" t="e">
        <f t="shared" si="13"/>
        <v>#DIV/0!</v>
      </c>
      <c r="O26" s="75" t="e">
        <f>G26/G$18</f>
        <v>#DIV/0!</v>
      </c>
      <c r="P26" s="75" t="e">
        <f t="shared" si="14"/>
        <v>#DIV/0!</v>
      </c>
      <c r="Q26" s="76" t="e">
        <f t="shared" si="14"/>
        <v>#DIV/0!</v>
      </c>
    </row>
    <row r="27" spans="1:17" ht="12.75" customHeight="1" x14ac:dyDescent="0.25">
      <c r="A27" s="139"/>
      <c r="B27" s="71" t="s">
        <v>145</v>
      </c>
      <c r="C27" s="74">
        <v>0</v>
      </c>
      <c r="D27" s="74">
        <v>0</v>
      </c>
      <c r="E27" s="74">
        <v>0</v>
      </c>
      <c r="F27" s="74">
        <v>0</v>
      </c>
      <c r="G27" s="70"/>
      <c r="H27" s="74">
        <v>0</v>
      </c>
      <c r="I27" s="74">
        <v>0</v>
      </c>
      <c r="J27" s="74">
        <f t="shared" si="0"/>
        <v>0</v>
      </c>
      <c r="K27" s="75">
        <f t="shared" si="10"/>
        <v>0</v>
      </c>
      <c r="L27" s="75">
        <f t="shared" si="11"/>
        <v>0</v>
      </c>
      <c r="M27" s="75" t="e">
        <f t="shared" si="13"/>
        <v>#DIV/0!</v>
      </c>
      <c r="N27" s="75" t="e">
        <f t="shared" si="13"/>
        <v>#DIV/0!</v>
      </c>
      <c r="O27" s="75" t="e">
        <f>G27/G$18</f>
        <v>#DIV/0!</v>
      </c>
      <c r="P27" s="75" t="e">
        <f t="shared" si="14"/>
        <v>#DIV/0!</v>
      </c>
      <c r="Q27" s="76" t="e">
        <f t="shared" si="14"/>
        <v>#DIV/0!</v>
      </c>
    </row>
    <row r="28" spans="1:17" ht="13.5" customHeight="1" x14ac:dyDescent="0.25">
      <c r="A28" s="140"/>
      <c r="B28" s="77" t="s">
        <v>146</v>
      </c>
      <c r="C28" s="78">
        <v>0</v>
      </c>
      <c r="D28" s="78">
        <v>0</v>
      </c>
      <c r="E28" s="78">
        <v>0</v>
      </c>
      <c r="F28" s="78">
        <v>0</v>
      </c>
      <c r="G28" s="79"/>
      <c r="H28" s="78">
        <v>0</v>
      </c>
      <c r="I28" s="78">
        <v>0</v>
      </c>
      <c r="J28" s="78">
        <f t="shared" si="0"/>
        <v>0</v>
      </c>
      <c r="K28" s="80">
        <f t="shared" si="10"/>
        <v>0</v>
      </c>
      <c r="L28" s="80">
        <f t="shared" si="11"/>
        <v>0</v>
      </c>
      <c r="M28" s="80" t="e">
        <f t="shared" si="13"/>
        <v>#DIV/0!</v>
      </c>
      <c r="N28" s="80" t="e">
        <f t="shared" si="13"/>
        <v>#DIV/0!</v>
      </c>
      <c r="O28" s="80" t="e">
        <f>G28/G$18</f>
        <v>#DIV/0!</v>
      </c>
      <c r="P28" s="80" t="e">
        <f t="shared" si="14"/>
        <v>#DIV/0!</v>
      </c>
      <c r="Q28" s="81" t="e">
        <f t="shared" si="14"/>
        <v>#DIV/0!</v>
      </c>
    </row>
    <row r="29" spans="1:17" ht="12.75" customHeight="1" x14ac:dyDescent="0.25">
      <c r="A29" s="85"/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</row>
    <row r="30" spans="1:17" ht="12.75" customHeight="1" x14ac:dyDescent="0.3">
      <c r="A30" s="64" t="s">
        <v>148</v>
      </c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</row>
    <row r="31" spans="1:17" ht="12.75" customHeight="1" x14ac:dyDescent="0.25">
      <c r="A31" s="63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</row>
    <row r="32" spans="1:17" ht="13.5" customHeight="1" x14ac:dyDescent="0.25">
      <c r="A32" s="65"/>
      <c r="B32" s="65"/>
      <c r="C32" s="65"/>
      <c r="D32" s="65"/>
      <c r="E32" s="65"/>
      <c r="F32" s="65"/>
      <c r="G32" s="65"/>
      <c r="H32" s="65"/>
      <c r="I32" s="63"/>
      <c r="J32" s="63"/>
      <c r="K32" s="63"/>
      <c r="L32" s="63"/>
      <c r="M32" s="63"/>
      <c r="N32" s="63"/>
      <c r="O32" s="63"/>
      <c r="P32" s="63"/>
      <c r="Q32" s="63"/>
    </row>
    <row r="33" spans="1:17" ht="12.75" customHeight="1" x14ac:dyDescent="0.3">
      <c r="A33" s="66"/>
      <c r="B33" s="86" t="s">
        <v>127</v>
      </c>
      <c r="C33" s="86" t="s">
        <v>128</v>
      </c>
      <c r="D33" s="86" t="s">
        <v>129</v>
      </c>
      <c r="E33" s="86" t="s">
        <v>130</v>
      </c>
      <c r="F33" s="86" t="s">
        <v>131</v>
      </c>
      <c r="G33" s="86" t="s">
        <v>132</v>
      </c>
      <c r="H33" s="87" t="s">
        <v>133</v>
      </c>
      <c r="I33" s="88"/>
      <c r="J33" s="63"/>
      <c r="K33" s="63"/>
      <c r="L33" s="63"/>
      <c r="M33" s="63"/>
      <c r="N33" s="63"/>
      <c r="O33" s="63"/>
      <c r="P33" s="63"/>
      <c r="Q33" s="63"/>
    </row>
    <row r="34" spans="1:17" ht="12.75" customHeight="1" x14ac:dyDescent="0.25">
      <c r="A34" s="89" t="s">
        <v>149</v>
      </c>
      <c r="B34" s="90">
        <v>1229</v>
      </c>
      <c r="C34" s="90">
        <v>1963</v>
      </c>
      <c r="D34" s="90">
        <v>1490</v>
      </c>
      <c r="E34" s="90">
        <v>790</v>
      </c>
      <c r="F34" s="90"/>
      <c r="G34" s="90">
        <v>750</v>
      </c>
      <c r="H34" s="91">
        <v>783</v>
      </c>
      <c r="I34" s="88"/>
      <c r="J34" s="63"/>
      <c r="K34" s="63"/>
      <c r="L34" s="63"/>
      <c r="M34" s="63"/>
      <c r="N34" s="63"/>
      <c r="O34" s="63"/>
      <c r="P34" s="63"/>
      <c r="Q34" s="63"/>
    </row>
    <row r="35" spans="1:17" ht="13.5" customHeight="1" x14ac:dyDescent="0.25">
      <c r="A35" s="92" t="s">
        <v>150</v>
      </c>
      <c r="B35" s="93">
        <v>3</v>
      </c>
      <c r="C35" s="93">
        <v>1</v>
      </c>
      <c r="D35" s="93">
        <v>2</v>
      </c>
      <c r="E35" s="93">
        <v>4</v>
      </c>
      <c r="F35" s="94"/>
      <c r="G35" s="93">
        <v>6</v>
      </c>
      <c r="H35" s="95">
        <v>5</v>
      </c>
      <c r="I35" s="88"/>
      <c r="J35" s="63"/>
      <c r="K35" s="63"/>
      <c r="L35" s="63"/>
      <c r="M35" s="63"/>
      <c r="N35" s="63"/>
      <c r="O35" s="63"/>
      <c r="P35" s="63"/>
      <c r="Q35" s="63"/>
    </row>
  </sheetData>
  <mergeCells count="5">
    <mergeCell ref="K5:Q5"/>
    <mergeCell ref="A7:A17"/>
    <mergeCell ref="A18:A28"/>
    <mergeCell ref="C5:J5"/>
    <mergeCell ref="A1:B1"/>
  </mergeCells>
  <pageMargins left="0.70866099999999999" right="0.70866099999999999" top="0.78740200000000005" bottom="0.78740200000000005" header="0.31496099999999999" footer="0.31496099999999999"/>
  <pageSetup orientation="landscape"/>
  <headerFooter>
    <oddFooter>&amp;L&amp;"Arial,Regular"&amp;10&amp;K00000030.01.25 07:10
/private/var/mobile/Containers/Data/Application/AEF11FE6-8D4B-4239-B1E7-A14001D75D8F/tmp/com.apple.Numbers_5086__759910211_1/Wiegeliste  MLS-Elite Bad Waldseee 31.01.2025.xlsx  Auswertung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Einzeltiere</vt:lpstr>
      <vt:lpstr>Sammlungen</vt:lpstr>
      <vt:lpstr>Auswertung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anette</dc:creator>
  <cp:lastModifiedBy>wohlfarth</cp:lastModifiedBy>
  <cp:lastPrinted>2025-01-30T16:33:29Z</cp:lastPrinted>
  <dcterms:created xsi:type="dcterms:W3CDTF">2025-01-30T09:09:32Z</dcterms:created>
  <dcterms:modified xsi:type="dcterms:W3CDTF">2025-01-30T16:34:08Z</dcterms:modified>
</cp:coreProperties>
</file>